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kretariāts\"/>
    </mc:Choice>
  </mc:AlternateContent>
  <bookViews>
    <workbookView xWindow="0" yWindow="0" windowWidth="20490" windowHeight="7650"/>
  </bookViews>
  <sheets>
    <sheet name="ECT y&amp;w Liepāja 27.05.2017" sheetId="1" r:id="rId1"/>
    <sheet name="Sheet1" sheetId="2" r:id="rId2"/>
  </sheets>
  <definedNames>
    <definedName name="_xlnm.Print_Area" localSheetId="0">'ECT y&amp;w Liepāja 27.05.2017'!$A$6:$AX$20</definedName>
  </definedNames>
  <calcPr calcId="162913"/>
</workbook>
</file>

<file path=xl/calcChain.xml><?xml version="1.0" encoding="utf-8"?>
<calcChain xmlns="http://schemas.openxmlformats.org/spreadsheetml/2006/main">
  <c r="AP45" i="1" l="1"/>
  <c r="AK39" i="1"/>
  <c r="AK36" i="1"/>
  <c r="AK37" i="1"/>
  <c r="AK40" i="1"/>
  <c r="AK42" i="1"/>
  <c r="AK43" i="1"/>
  <c r="AK45" i="1"/>
  <c r="AK44" i="1"/>
  <c r="AK41" i="1"/>
  <c r="AK38" i="1" l="1"/>
  <c r="AP58" i="1"/>
  <c r="AP19" i="1"/>
  <c r="AP56" i="1"/>
  <c r="AQ7" i="1"/>
  <c r="AQ9" i="1"/>
  <c r="AQ8" i="1"/>
  <c r="AQ11" i="1"/>
  <c r="AQ15" i="1"/>
  <c r="AQ13" i="1"/>
  <c r="AQ14" i="1"/>
  <c r="AQ12" i="1"/>
  <c r="AQ16" i="1"/>
  <c r="AL38" i="1"/>
  <c r="AL39" i="1"/>
  <c r="AL36" i="1"/>
  <c r="AL37" i="1"/>
  <c r="AL40" i="1"/>
  <c r="AL42" i="1"/>
  <c r="AL43" i="1"/>
  <c r="AL45" i="1"/>
  <c r="AL44" i="1"/>
  <c r="AL41" i="1"/>
  <c r="AK52" i="1"/>
  <c r="AK54" i="1"/>
  <c r="AK56" i="1"/>
  <c r="AK57" i="1"/>
  <c r="AK58" i="1"/>
  <c r="AK55" i="1"/>
  <c r="AP16" i="2"/>
  <c r="AL16" i="2"/>
  <c r="AK16" i="2"/>
  <c r="H16" i="2" s="1"/>
  <c r="AP15" i="2"/>
  <c r="AL15" i="2"/>
  <c r="H15" i="2" s="1"/>
  <c r="AK15" i="2"/>
  <c r="AP14" i="2"/>
  <c r="AL14" i="2"/>
  <c r="AK14" i="2"/>
  <c r="H14" i="2"/>
  <c r="AP13" i="2"/>
  <c r="AL13" i="2"/>
  <c r="AK13" i="2"/>
  <c r="H13" i="2"/>
  <c r="AP12" i="2"/>
  <c r="AL12" i="2"/>
  <c r="AK12" i="2"/>
  <c r="H12" i="2" s="1"/>
  <c r="AP11" i="2"/>
  <c r="AL11" i="2"/>
  <c r="H11" i="2" s="1"/>
  <c r="AK11" i="2"/>
  <c r="AP10" i="2"/>
  <c r="AL10" i="2"/>
  <c r="AK10" i="2"/>
  <c r="H10" i="2"/>
  <c r="AP9" i="2"/>
  <c r="AL9" i="2"/>
  <c r="AK9" i="2"/>
  <c r="H9" i="2"/>
  <c r="AP8" i="2"/>
  <c r="AL8" i="2"/>
  <c r="AK8" i="2"/>
  <c r="H8" i="2" s="1"/>
  <c r="AP7" i="2"/>
  <c r="AL7" i="2"/>
  <c r="H7" i="2" s="1"/>
  <c r="AK7" i="2"/>
  <c r="AP6" i="2"/>
  <c r="AL6" i="2"/>
  <c r="AK6" i="2"/>
  <c r="H6" i="2"/>
  <c r="AK27" i="1"/>
  <c r="AK28" i="1"/>
  <c r="AK29" i="1"/>
  <c r="AK9" i="1"/>
  <c r="AK8" i="1"/>
  <c r="AK11" i="1"/>
  <c r="AK15" i="1"/>
  <c r="AK13" i="1"/>
  <c r="AK14" i="1"/>
  <c r="AK12" i="1"/>
  <c r="AK16" i="1"/>
  <c r="AK17" i="1"/>
  <c r="AK18" i="1"/>
  <c r="AK19" i="1"/>
  <c r="AK10" i="1"/>
  <c r="AL9" i="1"/>
  <c r="AL8" i="1"/>
  <c r="AL11" i="1"/>
  <c r="AL15" i="1"/>
  <c r="AL13" i="1"/>
  <c r="AL14" i="1"/>
  <c r="AL12" i="1"/>
  <c r="AL16" i="1"/>
  <c r="AL17" i="1"/>
  <c r="AL18" i="1"/>
  <c r="AL19" i="1"/>
  <c r="AL10" i="1"/>
  <c r="AK7" i="1"/>
  <c r="AK53" i="1"/>
  <c r="AK26" i="1" l="1"/>
  <c r="AL52" i="1"/>
  <c r="AL54" i="1"/>
  <c r="AL56" i="1"/>
  <c r="AL57" i="1"/>
  <c r="AL58" i="1"/>
  <c r="AL55" i="1"/>
  <c r="AL7" i="1"/>
  <c r="AL27" i="1"/>
  <c r="AL28" i="1"/>
  <c r="AL29" i="1"/>
  <c r="AL53" i="1"/>
  <c r="AP55" i="1" l="1"/>
  <c r="AP41" i="1"/>
  <c r="AP10" i="1"/>
  <c r="AP29" i="1"/>
  <c r="AU55" i="1" l="1"/>
  <c r="AT55" i="1"/>
  <c r="AS55" i="1"/>
  <c r="AR55" i="1"/>
  <c r="AQ55" i="1"/>
  <c r="AU58" i="1"/>
  <c r="AT58" i="1"/>
  <c r="AS58" i="1"/>
  <c r="AR58" i="1"/>
  <c r="AQ58" i="1"/>
  <c r="AU57" i="1"/>
  <c r="AT57" i="1"/>
  <c r="AS57" i="1"/>
  <c r="AR57" i="1"/>
  <c r="AQ57" i="1"/>
  <c r="AP57" i="1"/>
  <c r="H57" i="1"/>
  <c r="AU56" i="1"/>
  <c r="AT56" i="1"/>
  <c r="AS56" i="1"/>
  <c r="AR56" i="1"/>
  <c r="AQ56" i="1"/>
  <c r="AU54" i="1"/>
  <c r="AT54" i="1"/>
  <c r="AS54" i="1"/>
  <c r="AR54" i="1"/>
  <c r="AQ54" i="1"/>
  <c r="AP54" i="1"/>
  <c r="H54" i="1"/>
  <c r="AU52" i="1"/>
  <c r="AT52" i="1"/>
  <c r="AS52" i="1"/>
  <c r="AR52" i="1"/>
  <c r="AQ52" i="1"/>
  <c r="AP52" i="1"/>
  <c r="AU53" i="1"/>
  <c r="AT53" i="1"/>
  <c r="AS53" i="1"/>
  <c r="AR53" i="1"/>
  <c r="AQ53" i="1"/>
  <c r="AP53" i="1"/>
  <c r="AU41" i="1"/>
  <c r="AT41" i="1"/>
  <c r="AS41" i="1"/>
  <c r="AR41" i="1"/>
  <c r="AQ41" i="1"/>
  <c r="H41" i="1"/>
  <c r="AU44" i="1"/>
  <c r="AT44" i="1"/>
  <c r="AS44" i="1"/>
  <c r="AR44" i="1"/>
  <c r="AQ44" i="1"/>
  <c r="AP44" i="1"/>
  <c r="AU45" i="1"/>
  <c r="AT45" i="1"/>
  <c r="AS45" i="1"/>
  <c r="AR45" i="1"/>
  <c r="AQ45" i="1"/>
  <c r="AU43" i="1"/>
  <c r="AT43" i="1"/>
  <c r="AS43" i="1"/>
  <c r="AR43" i="1"/>
  <c r="AQ43" i="1"/>
  <c r="AP43" i="1"/>
  <c r="AU42" i="1"/>
  <c r="AT42" i="1"/>
  <c r="AS42" i="1"/>
  <c r="AR42" i="1"/>
  <c r="AQ42" i="1"/>
  <c r="AP42" i="1"/>
  <c r="AU40" i="1"/>
  <c r="AT40" i="1"/>
  <c r="AS40" i="1"/>
  <c r="AR40" i="1"/>
  <c r="AQ40" i="1"/>
  <c r="AP40" i="1"/>
  <c r="AU37" i="1"/>
  <c r="AT37" i="1"/>
  <c r="AS37" i="1"/>
  <c r="AR37" i="1"/>
  <c r="AQ37" i="1"/>
  <c r="AP37" i="1"/>
  <c r="AU36" i="1"/>
  <c r="AT36" i="1"/>
  <c r="AS36" i="1"/>
  <c r="AR36" i="1"/>
  <c r="AQ36" i="1"/>
  <c r="AP36" i="1"/>
  <c r="AU39" i="1"/>
  <c r="AT39" i="1"/>
  <c r="AS39" i="1"/>
  <c r="AR39" i="1"/>
  <c r="AQ39" i="1"/>
  <c r="AP39" i="1"/>
  <c r="AU38" i="1"/>
  <c r="AT38" i="1"/>
  <c r="AS38" i="1"/>
  <c r="AR38" i="1"/>
  <c r="AQ38" i="1"/>
  <c r="AP38" i="1"/>
  <c r="AU29" i="1"/>
  <c r="AT29" i="1"/>
  <c r="AS29" i="1"/>
  <c r="AR29" i="1"/>
  <c r="AQ29" i="1"/>
  <c r="AU28" i="1"/>
  <c r="AT28" i="1"/>
  <c r="AS28" i="1"/>
  <c r="AR28" i="1"/>
  <c r="AQ28" i="1"/>
  <c r="AP28" i="1"/>
  <c r="AU27" i="1"/>
  <c r="AT27" i="1"/>
  <c r="AS27" i="1"/>
  <c r="AR27" i="1"/>
  <c r="AQ27" i="1"/>
  <c r="AP27" i="1"/>
  <c r="AU26" i="1"/>
  <c r="AT26" i="1"/>
  <c r="AS26" i="1"/>
  <c r="AR26" i="1"/>
  <c r="AQ26" i="1"/>
  <c r="AP26" i="1"/>
  <c r="AL26" i="1"/>
  <c r="H56" i="1" l="1"/>
  <c r="H26" i="1"/>
  <c r="H27" i="1"/>
  <c r="H28" i="1"/>
  <c r="H58" i="1"/>
  <c r="H42" i="1"/>
  <c r="H43" i="1"/>
  <c r="H44" i="1"/>
  <c r="H53" i="1"/>
  <c r="H52" i="1"/>
  <c r="H39" i="1"/>
  <c r="H36" i="1"/>
  <c r="H37" i="1"/>
  <c r="H40" i="1"/>
  <c r="H45" i="1"/>
  <c r="H55" i="1"/>
  <c r="H29" i="1"/>
  <c r="H38" i="1"/>
  <c r="AP9" i="1"/>
  <c r="AP8" i="1"/>
  <c r="AP11" i="1"/>
  <c r="AP15" i="1"/>
  <c r="AP13" i="1"/>
  <c r="AP14" i="1"/>
  <c r="AP12" i="1"/>
  <c r="AP16" i="1"/>
  <c r="AP17" i="1"/>
  <c r="AP18" i="1"/>
  <c r="AP7" i="1"/>
  <c r="AU10" i="1"/>
  <c r="AT10" i="1"/>
  <c r="AS10" i="1"/>
  <c r="AR10" i="1"/>
  <c r="AQ10" i="1"/>
  <c r="AU19" i="1"/>
  <c r="AT19" i="1"/>
  <c r="AS19" i="1"/>
  <c r="AR19" i="1"/>
  <c r="AQ19" i="1"/>
  <c r="AU18" i="1"/>
  <c r="AT18" i="1"/>
  <c r="AS18" i="1"/>
  <c r="AR18" i="1"/>
  <c r="AQ18" i="1"/>
  <c r="AU17" i="1"/>
  <c r="AT17" i="1"/>
  <c r="AS17" i="1"/>
  <c r="AR17" i="1"/>
  <c r="AQ17" i="1"/>
  <c r="AU16" i="1"/>
  <c r="AT16" i="1"/>
  <c r="AS16" i="1"/>
  <c r="AR16" i="1"/>
  <c r="AU12" i="1"/>
  <c r="AT12" i="1"/>
  <c r="AS12" i="1"/>
  <c r="AR12" i="1"/>
  <c r="AU14" i="1"/>
  <c r="AT14" i="1"/>
  <c r="AS14" i="1"/>
  <c r="AR14" i="1"/>
  <c r="AU13" i="1"/>
  <c r="AT13" i="1"/>
  <c r="AS13" i="1"/>
  <c r="AR13" i="1"/>
  <c r="AU15" i="1"/>
  <c r="AT15" i="1"/>
  <c r="AS15" i="1"/>
  <c r="AR15" i="1"/>
  <c r="AU11" i="1"/>
  <c r="AT11" i="1"/>
  <c r="AS11" i="1"/>
  <c r="AR11" i="1"/>
  <c r="AU8" i="1"/>
  <c r="AT8" i="1"/>
  <c r="AS8" i="1"/>
  <c r="AR8" i="1"/>
  <c r="AU9" i="1"/>
  <c r="AT9" i="1"/>
  <c r="AS9" i="1"/>
  <c r="AR9" i="1"/>
  <c r="AU7" i="1"/>
  <c r="AT7" i="1"/>
  <c r="AS7" i="1"/>
  <c r="AR7" i="1"/>
  <c r="H7" i="1" l="1"/>
  <c r="H11" i="1"/>
  <c r="H12" i="1"/>
  <c r="H19" i="1"/>
  <c r="H15" i="1"/>
  <c r="H16" i="1"/>
  <c r="H10" i="1"/>
  <c r="H8" i="1"/>
  <c r="H14" i="1"/>
  <c r="H18" i="1"/>
  <c r="H9" i="1"/>
  <c r="H13" i="1"/>
  <c r="H17" i="1"/>
  <c r="AR11" i="2"/>
  <c r="AR8" i="2"/>
  <c r="AR13" i="2"/>
  <c r="AR15" i="2"/>
  <c r="AR12" i="2"/>
  <c r="AR16" i="2"/>
  <c r="AR10" i="2"/>
  <c r="AR7" i="2"/>
  <c r="AR14" i="2"/>
  <c r="AR6" i="2"/>
  <c r="AR9" i="2"/>
  <c r="AS15" i="2"/>
  <c r="AS11" i="2"/>
  <c r="AS13" i="2"/>
  <c r="AS7" i="2"/>
  <c r="AS9" i="2"/>
  <c r="AS8" i="2"/>
  <c r="AS16" i="2"/>
  <c r="AS14" i="2"/>
  <c r="AS12" i="2"/>
  <c r="AS6" i="2"/>
  <c r="AS10" i="2"/>
  <c r="AT12" i="2"/>
  <c r="AT15" i="2"/>
  <c r="AT11" i="2"/>
  <c r="AT7" i="2"/>
  <c r="AT14" i="2"/>
  <c r="AT13" i="2"/>
  <c r="AT8" i="2"/>
  <c r="AT10" i="2"/>
  <c r="AT9" i="2"/>
  <c r="AT6" i="2"/>
  <c r="AT16" i="2"/>
  <c r="AU14" i="2"/>
  <c r="AU7" i="2"/>
  <c r="AU16" i="2"/>
  <c r="AU9" i="2"/>
  <c r="AU8" i="2"/>
  <c r="AU12" i="2"/>
  <c r="AU13" i="2"/>
  <c r="AU11" i="2"/>
  <c r="AU10" i="2"/>
  <c r="AU6" i="2"/>
  <c r="AU15" i="2"/>
  <c r="AQ12" i="2"/>
  <c r="AQ15" i="2"/>
  <c r="AQ10" i="2"/>
  <c r="AQ9" i="2"/>
  <c r="AQ14" i="2"/>
  <c r="AQ16" i="2"/>
  <c r="AQ11" i="2"/>
  <c r="AQ13" i="2"/>
  <c r="AQ7" i="2"/>
  <c r="AQ6" i="2"/>
  <c r="AQ8" i="2"/>
</calcChain>
</file>

<file path=xl/sharedStrings.xml><?xml version="1.0" encoding="utf-8"?>
<sst xmlns="http://schemas.openxmlformats.org/spreadsheetml/2006/main" count="315" uniqueCount="125">
  <si>
    <t>Womens championship</t>
  </si>
  <si>
    <t>Place</t>
  </si>
  <si>
    <t>Nr.</t>
  </si>
  <si>
    <t>Surname</t>
  </si>
  <si>
    <t>Name</t>
  </si>
  <si>
    <t>Country</t>
  </si>
  <si>
    <t>FMN</t>
  </si>
  <si>
    <t>Motor</t>
  </si>
  <si>
    <t>Lap1</t>
  </si>
  <si>
    <t>Lap2</t>
  </si>
  <si>
    <t>R</t>
  </si>
  <si>
    <t>TOTAL</t>
  </si>
  <si>
    <t>Start</t>
  </si>
  <si>
    <t>Finish</t>
  </si>
  <si>
    <t>Time</t>
  </si>
  <si>
    <t>5*</t>
  </si>
  <si>
    <t>Bristow</t>
  </si>
  <si>
    <t>Emma</t>
  </si>
  <si>
    <t>ACU</t>
  </si>
  <si>
    <t>SHERCO</t>
  </si>
  <si>
    <t>Bäuml</t>
  </si>
  <si>
    <t>Theresa</t>
  </si>
  <si>
    <t>DMSB</t>
  </si>
  <si>
    <t>B.BETA</t>
  </si>
  <si>
    <t>Hakonsen</t>
  </si>
  <si>
    <t>Ingveig</t>
  </si>
  <si>
    <t>NMF</t>
  </si>
  <si>
    <t xml:space="preserve">FAC. BETA </t>
  </si>
  <si>
    <t>Steinert</t>
  </si>
  <si>
    <t>Jule</t>
  </si>
  <si>
    <t>TRS</t>
  </si>
  <si>
    <t>Meier</t>
  </si>
  <si>
    <t>Keity</t>
  </si>
  <si>
    <t>EST</t>
  </si>
  <si>
    <t>EMF</t>
  </si>
  <si>
    <t>Brancati</t>
  </si>
  <si>
    <t>Alex</t>
  </si>
  <si>
    <t>FMI</t>
  </si>
  <si>
    <t>BETA</t>
  </si>
  <si>
    <t>Melchior</t>
  </si>
  <si>
    <t>Erika</t>
  </si>
  <si>
    <t>Sauerbrei</t>
  </si>
  <si>
    <t>Carolin</t>
  </si>
  <si>
    <t>Robinson</t>
  </si>
  <si>
    <t>Alicia</t>
  </si>
  <si>
    <t>Haga</t>
  </si>
  <si>
    <t>Hanne G.</t>
  </si>
  <si>
    <t>Gallieni</t>
  </si>
  <si>
    <t>Martina</t>
  </si>
  <si>
    <t>Sorensen</t>
  </si>
  <si>
    <t>Sofie</t>
  </si>
  <si>
    <t>DMU</t>
  </si>
  <si>
    <t>Barkved</t>
  </si>
  <si>
    <t>Huldeborg</t>
  </si>
  <si>
    <t>Womens international</t>
  </si>
  <si>
    <t>De Raaff</t>
  </si>
  <si>
    <t>Chantal</t>
  </si>
  <si>
    <t>KNMV</t>
  </si>
  <si>
    <t>Volpe</t>
  </si>
  <si>
    <t>Lenna</t>
  </si>
  <si>
    <t>FFM</t>
  </si>
  <si>
    <t>Stephen</t>
  </si>
  <si>
    <t>Jennifer</t>
  </si>
  <si>
    <t>GASGAS</t>
  </si>
  <si>
    <t>Agarska</t>
  </si>
  <si>
    <t>Ketija</t>
  </si>
  <si>
    <t>Youth championship</t>
  </si>
  <si>
    <t>Smith</t>
  </si>
  <si>
    <t>Oliver</t>
  </si>
  <si>
    <t>Almthén</t>
  </si>
  <si>
    <t>Linus</t>
  </si>
  <si>
    <t>SWE</t>
  </si>
  <si>
    <t>SVEMO</t>
  </si>
  <si>
    <t>SCORPA</t>
  </si>
  <si>
    <t>Ruedi</t>
  </si>
  <si>
    <t>Florian</t>
  </si>
  <si>
    <t>BETA EVO</t>
  </si>
  <si>
    <t>Nilsen</t>
  </si>
  <si>
    <t>Mats</t>
  </si>
  <si>
    <t>Dufrese</t>
  </si>
  <si>
    <t>Hugo</t>
  </si>
  <si>
    <t>Mempör</t>
  </si>
  <si>
    <t>Marco</t>
  </si>
  <si>
    <t>Gazzard</t>
  </si>
  <si>
    <t>Reece</t>
  </si>
  <si>
    <t>MCUI</t>
  </si>
  <si>
    <t>Harbud</t>
  </si>
  <si>
    <t>Brett</t>
  </si>
  <si>
    <t>Ryncarz</t>
  </si>
  <si>
    <t>Krzysztof</t>
  </si>
  <si>
    <t>PZM</t>
  </si>
  <si>
    <t>von Plato</t>
  </si>
  <si>
    <t>Mikko</t>
  </si>
  <si>
    <t>FIN</t>
  </si>
  <si>
    <t>Jaaskelainen</t>
  </si>
  <si>
    <t>Samuel</t>
  </si>
  <si>
    <t>Alksnis</t>
  </si>
  <si>
    <t>Arvis</t>
  </si>
  <si>
    <t>Youth international</t>
  </si>
  <si>
    <t>Rossi</t>
  </si>
  <si>
    <t>Enzo</t>
  </si>
  <si>
    <t>Sandberg</t>
  </si>
  <si>
    <t>Sundberg</t>
  </si>
  <si>
    <t>Max</t>
  </si>
  <si>
    <t>Parkkonen</t>
  </si>
  <si>
    <t>Grinkevičs</t>
  </si>
  <si>
    <t>Daniels</t>
  </si>
  <si>
    <t>Artis</t>
  </si>
  <si>
    <t>GAS GAS</t>
  </si>
  <si>
    <t>GBR</t>
  </si>
  <si>
    <t>GER</t>
  </si>
  <si>
    <t>NOR</t>
  </si>
  <si>
    <t>ITA</t>
  </si>
  <si>
    <t>NOT</t>
  </si>
  <si>
    <t>DEN</t>
  </si>
  <si>
    <t>NED</t>
  </si>
  <si>
    <t>FRA</t>
  </si>
  <si>
    <t>LVA</t>
  </si>
  <si>
    <t>AUT</t>
  </si>
  <si>
    <t>POL</t>
  </si>
  <si>
    <t>LaMSF</t>
  </si>
  <si>
    <t>AMF</t>
  </si>
  <si>
    <t>SML</t>
  </si>
  <si>
    <t>2017  FIM-EUROPE  YOUTH&amp;WOMEN'S  EUROPEAN  CHAMPIONSHIP</t>
  </si>
  <si>
    <t>EMN: 41/2, 42/2    27.05.2017  LIEPAJA,  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</si>
</sst>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F400]h:mm:ss\ AM/PM"/>
    <numFmt numFmtId="165" formatCode="0.000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4" fillId="0" borderId="13" xfId="0" applyFont="1" applyBorder="1" applyAlignment="1"/>
    <xf numFmtId="0" fontId="5" fillId="0" borderId="0" xfId="0" applyFont="1" applyAlignment="1"/>
    <xf numFmtId="21" fontId="5" fillId="0" borderId="23" xfId="0" applyNumberFormat="1" applyFont="1" applyBorder="1" applyAlignment="1"/>
    <xf numFmtId="164" fontId="5" fillId="0" borderId="23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164" fontId="4" fillId="0" borderId="23" xfId="1" applyNumberFormat="1" applyFont="1" applyBorder="1" applyAlignment="1">
      <alignment horizontal="center"/>
    </xf>
    <xf numFmtId="21" fontId="5" fillId="0" borderId="22" xfId="0" applyNumberFormat="1" applyFont="1" applyBorder="1" applyAlignment="1"/>
    <xf numFmtId="165" fontId="4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3"/>
  <sheetViews>
    <sheetView tabSelected="1" topLeftCell="A22" zoomScale="80" zoomScaleNormal="80" workbookViewId="0">
      <selection activeCell="A30" sqref="A30:XFD46"/>
    </sheetView>
  </sheetViews>
  <sheetFormatPr defaultColWidth="12.5703125" defaultRowHeight="15" customHeight="1" x14ac:dyDescent="0.2"/>
  <cols>
    <col min="1" max="1" width="5.42578125" style="42" customWidth="1"/>
    <col min="2" max="2" width="4.42578125" style="42" customWidth="1"/>
    <col min="3" max="3" width="17.85546875" style="42" customWidth="1"/>
    <col min="4" max="4" width="13" style="42" customWidth="1"/>
    <col min="5" max="5" width="8.7109375" style="42" customWidth="1"/>
    <col min="6" max="6" width="6.28515625" style="42" customWidth="1"/>
    <col min="7" max="7" width="10.85546875" style="42" customWidth="1"/>
    <col min="8" max="8" width="7.5703125" style="42" customWidth="1"/>
    <col min="9" max="9" width="2.28515625" style="42" customWidth="1"/>
    <col min="10" max="10" width="2.7109375" style="42" customWidth="1"/>
    <col min="11" max="11" width="2.42578125" style="42" customWidth="1"/>
    <col min="12" max="15" width="2.28515625" style="42" customWidth="1"/>
    <col min="16" max="16" width="2.7109375" style="42" customWidth="1"/>
    <col min="17" max="17" width="2.28515625" style="42" customWidth="1"/>
    <col min="18" max="18" width="3.85546875" style="42" customWidth="1"/>
    <col min="19" max="19" width="4" style="42" customWidth="1"/>
    <col min="20" max="20" width="3.85546875" style="42" customWidth="1"/>
    <col min="21" max="21" width="3.7109375" style="42" customWidth="1"/>
    <col min="22" max="22" width="3.85546875" style="42" customWidth="1"/>
    <col min="23" max="23" width="2.85546875" style="42" customWidth="1"/>
    <col min="24" max="24" width="2.7109375" style="42" customWidth="1"/>
    <col min="25" max="25" width="2.42578125" style="42" customWidth="1"/>
    <col min="26" max="26" width="2.7109375" style="42" customWidth="1"/>
    <col min="27" max="27" width="2.28515625" style="42" customWidth="1"/>
    <col min="28" max="28" width="2.5703125" style="42" customWidth="1"/>
    <col min="29" max="29" width="2.28515625" style="42" customWidth="1"/>
    <col min="30" max="30" width="2.5703125" style="42" customWidth="1"/>
    <col min="31" max="31" width="2.7109375" style="42" customWidth="1"/>
    <col min="32" max="32" width="3.5703125" style="42" customWidth="1"/>
    <col min="33" max="36" width="3.7109375" style="42" customWidth="1"/>
    <col min="37" max="37" width="5.28515625" style="42" customWidth="1"/>
    <col min="38" max="38" width="5.5703125" style="42" customWidth="1"/>
    <col min="39" max="39" width="3.42578125" style="42" customWidth="1"/>
    <col min="40" max="40" width="10" style="42" customWidth="1"/>
    <col min="41" max="41" width="10.7109375" style="42" customWidth="1"/>
    <col min="42" max="42" width="12.7109375" style="42" customWidth="1"/>
    <col min="43" max="43" width="3.5703125" style="42" customWidth="1"/>
    <col min="44" max="44" width="3.140625" style="42" customWidth="1"/>
    <col min="45" max="46" width="4.42578125" style="42" customWidth="1"/>
    <col min="47" max="47" width="3.7109375" style="42" customWidth="1"/>
    <col min="48" max="48" width="4.28515625" style="42" customWidth="1"/>
    <col min="49" max="49" width="5" style="42" customWidth="1"/>
    <col min="50" max="50" width="8" style="42" customWidth="1"/>
    <col min="51" max="16384" width="12.5703125" style="42"/>
  </cols>
  <sheetData>
    <row r="1" spans="1:50" ht="18.75" customHeight="1" x14ac:dyDescent="0.2"/>
    <row r="2" spans="1:50" s="46" customFormat="1" ht="18" x14ac:dyDescent="0.25">
      <c r="A2" s="51" t="s">
        <v>123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1:50" s="47" customFormat="1" ht="18" x14ac:dyDescent="0.25">
      <c r="A3" s="51" t="s">
        <v>124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1:50" ht="16.5" customHeight="1" x14ac:dyDescent="0.25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1:50" ht="15" customHeight="1" thickBot="1" x14ac:dyDescent="0.25"/>
    <row r="6" spans="1:50" ht="15" customHeight="1" thickBot="1" x14ac:dyDescent="0.3">
      <c r="A6" s="1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5" t="s">
        <v>11</v>
      </c>
      <c r="I6" s="6">
        <v>1</v>
      </c>
      <c r="J6" s="3">
        <v>2</v>
      </c>
      <c r="K6" s="3">
        <v>3</v>
      </c>
      <c r="L6" s="3">
        <v>4</v>
      </c>
      <c r="M6" s="3">
        <v>5</v>
      </c>
      <c r="N6" s="3">
        <v>6</v>
      </c>
      <c r="O6" s="3">
        <v>7</v>
      </c>
      <c r="P6" s="3">
        <v>8</v>
      </c>
      <c r="Q6" s="3">
        <v>9</v>
      </c>
      <c r="R6" s="3">
        <v>10</v>
      </c>
      <c r="S6" s="3">
        <v>11</v>
      </c>
      <c r="T6" s="3">
        <v>12</v>
      </c>
      <c r="U6" s="3">
        <v>13</v>
      </c>
      <c r="V6" s="7">
        <v>14</v>
      </c>
      <c r="W6" s="6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11</v>
      </c>
      <c r="AH6" s="3">
        <v>12</v>
      </c>
      <c r="AI6" s="3">
        <v>13</v>
      </c>
      <c r="AJ6" s="7">
        <v>14</v>
      </c>
      <c r="AK6" s="6" t="s">
        <v>8</v>
      </c>
      <c r="AL6" s="3" t="s">
        <v>9</v>
      </c>
      <c r="AM6" s="8" t="s">
        <v>10</v>
      </c>
      <c r="AN6" s="6" t="s">
        <v>12</v>
      </c>
      <c r="AO6" s="3" t="s">
        <v>13</v>
      </c>
      <c r="AP6" s="8" t="s">
        <v>14</v>
      </c>
      <c r="AQ6" s="2">
        <v>0</v>
      </c>
      <c r="AR6" s="3">
        <v>1</v>
      </c>
      <c r="AS6" s="3">
        <v>2</v>
      </c>
      <c r="AT6" s="3">
        <v>3</v>
      </c>
      <c r="AU6" s="3">
        <v>5</v>
      </c>
      <c r="AV6" s="3" t="s">
        <v>15</v>
      </c>
      <c r="AW6" s="7">
        <v>20</v>
      </c>
      <c r="AX6" s="9"/>
    </row>
    <row r="7" spans="1:50" ht="12.75" customHeight="1" x14ac:dyDescent="0.25">
      <c r="A7" s="10">
        <v>1</v>
      </c>
      <c r="B7" s="11">
        <v>16</v>
      </c>
      <c r="C7" s="12" t="s">
        <v>16</v>
      </c>
      <c r="D7" s="13" t="s">
        <v>17</v>
      </c>
      <c r="E7" s="13" t="s">
        <v>109</v>
      </c>
      <c r="F7" s="13" t="s">
        <v>18</v>
      </c>
      <c r="G7" s="13" t="s">
        <v>19</v>
      </c>
      <c r="H7" s="14">
        <f t="shared" ref="H7:H19" si="0">SUM(AK7:AL7)</f>
        <v>1</v>
      </c>
      <c r="I7" s="15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 s="17">
        <v>0</v>
      </c>
      <c r="W7" s="15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7">
        <v>0</v>
      </c>
      <c r="AK7" s="15">
        <f t="shared" ref="AK7:AK19" si="1">SUM(I7:V7)</f>
        <v>1</v>
      </c>
      <c r="AL7" s="16">
        <f t="shared" ref="AL7:AL19" si="2">SUM(W7:AJ7)</f>
        <v>0</v>
      </c>
      <c r="AM7" s="18"/>
      <c r="AN7" s="43">
        <v>0.43229166666666669</v>
      </c>
      <c r="AO7" s="19">
        <v>0.56409722222222225</v>
      </c>
      <c r="AP7" s="20">
        <f>AO7-AN8</f>
        <v>0.12763888888888891</v>
      </c>
      <c r="AQ7" s="11">
        <f t="shared" ref="AQ7:AQ19" si="3">COUNTIF(I7:AJ7,$AQ$6)</f>
        <v>27</v>
      </c>
      <c r="AR7" s="16">
        <f t="shared" ref="AR7:AR19" si="4">COUNTIF(I7:AJ7,$AR$6)</f>
        <v>1</v>
      </c>
      <c r="AS7" s="16">
        <f t="shared" ref="AS7:AS19" si="5">COUNTIF(I7:AJ7,$AS$6)</f>
        <v>0</v>
      </c>
      <c r="AT7" s="16">
        <f t="shared" ref="AT7:AT19" si="6">COUNTIF(I7:AJ7,$AT$6)</f>
        <v>0</v>
      </c>
      <c r="AU7" s="16">
        <f t="shared" ref="AU7:AU19" si="7">COUNTIF(I7:AG7,$AU$6)</f>
        <v>0</v>
      </c>
      <c r="AV7" s="16"/>
      <c r="AW7" s="17"/>
      <c r="AX7" s="21"/>
    </row>
    <row r="8" spans="1:50" ht="12.75" customHeight="1" x14ac:dyDescent="0.25">
      <c r="A8" s="22">
        <v>2</v>
      </c>
      <c r="B8" s="23">
        <v>18</v>
      </c>
      <c r="C8" s="24" t="s">
        <v>24</v>
      </c>
      <c r="D8" s="25" t="s">
        <v>25</v>
      </c>
      <c r="E8" s="25" t="s">
        <v>111</v>
      </c>
      <c r="F8" s="25" t="s">
        <v>26</v>
      </c>
      <c r="G8" s="25" t="s">
        <v>27</v>
      </c>
      <c r="H8" s="26">
        <f t="shared" si="0"/>
        <v>6</v>
      </c>
      <c r="I8" s="27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9">
        <v>0</v>
      </c>
      <c r="W8" s="27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5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1</v>
      </c>
      <c r="AJ8" s="29">
        <v>0</v>
      </c>
      <c r="AK8" s="15">
        <f t="shared" si="1"/>
        <v>0</v>
      </c>
      <c r="AL8" s="16">
        <f t="shared" si="2"/>
        <v>6</v>
      </c>
      <c r="AM8" s="30"/>
      <c r="AN8" s="38">
        <v>0.43645833333333334</v>
      </c>
      <c r="AO8" s="31">
        <v>0.56857638888888895</v>
      </c>
      <c r="AP8" s="20">
        <f>AO8-AN9</f>
        <v>0.13940972222222225</v>
      </c>
      <c r="AQ8" s="23">
        <f t="shared" si="3"/>
        <v>26</v>
      </c>
      <c r="AR8" s="28">
        <f t="shared" si="4"/>
        <v>1</v>
      </c>
      <c r="AS8" s="28">
        <f t="shared" si="5"/>
        <v>0</v>
      </c>
      <c r="AT8" s="28">
        <f t="shared" si="6"/>
        <v>0</v>
      </c>
      <c r="AU8" s="28">
        <f t="shared" si="7"/>
        <v>1</v>
      </c>
      <c r="AV8" s="35"/>
      <c r="AW8" s="29"/>
      <c r="AX8" s="21"/>
    </row>
    <row r="9" spans="1:50" ht="12.75" customHeight="1" x14ac:dyDescent="0.25">
      <c r="A9" s="10">
        <v>3</v>
      </c>
      <c r="B9" s="11">
        <v>17</v>
      </c>
      <c r="C9" s="24" t="s">
        <v>20</v>
      </c>
      <c r="D9" s="25" t="s">
        <v>21</v>
      </c>
      <c r="E9" s="25" t="s">
        <v>110</v>
      </c>
      <c r="F9" s="25" t="s">
        <v>22</v>
      </c>
      <c r="G9" s="25" t="s">
        <v>23</v>
      </c>
      <c r="H9" s="26">
        <f t="shared" si="0"/>
        <v>12</v>
      </c>
      <c r="I9" s="27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5</v>
      </c>
      <c r="P9" s="28">
        <v>0</v>
      </c>
      <c r="Q9" s="28">
        <v>2</v>
      </c>
      <c r="R9" s="28">
        <v>0</v>
      </c>
      <c r="S9" s="28">
        <v>0</v>
      </c>
      <c r="T9" s="28">
        <v>0</v>
      </c>
      <c r="U9" s="28">
        <v>0</v>
      </c>
      <c r="V9" s="29">
        <v>0</v>
      </c>
      <c r="W9" s="27">
        <v>0</v>
      </c>
      <c r="X9" s="28">
        <v>0</v>
      </c>
      <c r="Y9" s="28">
        <v>0</v>
      </c>
      <c r="Z9" s="28">
        <v>0</v>
      </c>
      <c r="AA9" s="28">
        <v>5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9">
        <v>0</v>
      </c>
      <c r="AK9" s="15">
        <f t="shared" si="1"/>
        <v>7</v>
      </c>
      <c r="AL9" s="16">
        <f t="shared" si="2"/>
        <v>5</v>
      </c>
      <c r="AM9" s="30"/>
      <c r="AN9" s="39">
        <v>0.4291666666666667</v>
      </c>
      <c r="AO9" s="34">
        <v>0.54131944444444446</v>
      </c>
      <c r="AP9" s="20">
        <f>AO9-AN10</f>
        <v>0.11527777777777781</v>
      </c>
      <c r="AQ9" s="23">
        <f t="shared" si="3"/>
        <v>25</v>
      </c>
      <c r="AR9" s="28">
        <f t="shared" si="4"/>
        <v>0</v>
      </c>
      <c r="AS9" s="28">
        <f t="shared" si="5"/>
        <v>1</v>
      </c>
      <c r="AT9" s="28">
        <f t="shared" si="6"/>
        <v>0</v>
      </c>
      <c r="AU9" s="28">
        <f t="shared" si="7"/>
        <v>2</v>
      </c>
      <c r="AV9" s="32"/>
      <c r="AW9" s="29"/>
      <c r="AX9" s="21"/>
    </row>
    <row r="10" spans="1:50" ht="12.75" customHeight="1" x14ac:dyDescent="0.25">
      <c r="A10" s="22">
        <v>4</v>
      </c>
      <c r="B10" s="23">
        <v>28</v>
      </c>
      <c r="C10" s="24" t="s">
        <v>52</v>
      </c>
      <c r="D10" s="25" t="s">
        <v>53</v>
      </c>
      <c r="E10" s="25" t="s">
        <v>111</v>
      </c>
      <c r="F10" s="25" t="s">
        <v>26</v>
      </c>
      <c r="G10" s="25" t="s">
        <v>19</v>
      </c>
      <c r="H10" s="26">
        <f t="shared" si="0"/>
        <v>23</v>
      </c>
      <c r="I10" s="27">
        <v>0</v>
      </c>
      <c r="J10" s="28">
        <v>1</v>
      </c>
      <c r="K10" s="28">
        <v>3</v>
      </c>
      <c r="L10" s="28">
        <v>0</v>
      </c>
      <c r="M10" s="28">
        <v>0</v>
      </c>
      <c r="N10" s="28">
        <v>0</v>
      </c>
      <c r="O10" s="28">
        <v>3</v>
      </c>
      <c r="P10" s="28">
        <v>0</v>
      </c>
      <c r="Q10" s="28">
        <v>1</v>
      </c>
      <c r="R10" s="28">
        <v>0</v>
      </c>
      <c r="S10" s="28">
        <v>0</v>
      </c>
      <c r="T10" s="28">
        <v>3</v>
      </c>
      <c r="U10" s="28">
        <v>0</v>
      </c>
      <c r="V10" s="29">
        <v>0</v>
      </c>
      <c r="W10" s="27">
        <v>0</v>
      </c>
      <c r="X10" s="28">
        <v>0</v>
      </c>
      <c r="Y10" s="28">
        <v>1</v>
      </c>
      <c r="Z10" s="28">
        <v>0</v>
      </c>
      <c r="AA10" s="28">
        <v>0</v>
      </c>
      <c r="AB10" s="28">
        <v>0</v>
      </c>
      <c r="AC10" s="28">
        <v>5</v>
      </c>
      <c r="AD10" s="28">
        <v>3</v>
      </c>
      <c r="AE10" s="28">
        <v>3</v>
      </c>
      <c r="AF10" s="28">
        <v>0</v>
      </c>
      <c r="AG10" s="28">
        <v>0</v>
      </c>
      <c r="AH10" s="28">
        <v>0</v>
      </c>
      <c r="AI10" s="28">
        <v>0</v>
      </c>
      <c r="AJ10" s="29">
        <v>0</v>
      </c>
      <c r="AK10" s="15">
        <f t="shared" si="1"/>
        <v>11</v>
      </c>
      <c r="AL10" s="16">
        <f t="shared" si="2"/>
        <v>12</v>
      </c>
      <c r="AM10" s="30"/>
      <c r="AN10" s="36">
        <v>0.42604166666666665</v>
      </c>
      <c r="AO10" s="34">
        <v>0.57762731481481489</v>
      </c>
      <c r="AP10" s="20">
        <f>AO10-AN10</f>
        <v>0.15158564814814823</v>
      </c>
      <c r="AQ10" s="23">
        <f t="shared" si="3"/>
        <v>19</v>
      </c>
      <c r="AR10" s="28">
        <f t="shared" si="4"/>
        <v>3</v>
      </c>
      <c r="AS10" s="28">
        <f t="shared" si="5"/>
        <v>0</v>
      </c>
      <c r="AT10" s="28">
        <f t="shared" si="6"/>
        <v>5</v>
      </c>
      <c r="AU10" s="28">
        <f t="shared" si="7"/>
        <v>1</v>
      </c>
      <c r="AV10" s="35"/>
      <c r="AW10" s="29"/>
      <c r="AX10" s="21"/>
    </row>
    <row r="11" spans="1:50" ht="12.75" customHeight="1" x14ac:dyDescent="0.25">
      <c r="A11" s="10">
        <v>5</v>
      </c>
      <c r="B11" s="11">
        <v>19</v>
      </c>
      <c r="C11" s="24" t="s">
        <v>28</v>
      </c>
      <c r="D11" s="25" t="s">
        <v>29</v>
      </c>
      <c r="E11" s="25" t="s">
        <v>110</v>
      </c>
      <c r="F11" s="25" t="s">
        <v>22</v>
      </c>
      <c r="G11" s="25" t="s">
        <v>30</v>
      </c>
      <c r="H11" s="26">
        <f t="shared" si="0"/>
        <v>24</v>
      </c>
      <c r="I11" s="27">
        <v>0</v>
      </c>
      <c r="J11" s="28">
        <v>0</v>
      </c>
      <c r="K11" s="28">
        <v>1</v>
      </c>
      <c r="L11" s="28">
        <v>1</v>
      </c>
      <c r="M11" s="28">
        <v>0</v>
      </c>
      <c r="N11" s="28">
        <v>0</v>
      </c>
      <c r="O11" s="28">
        <v>1</v>
      </c>
      <c r="P11" s="28">
        <v>3</v>
      </c>
      <c r="Q11" s="28">
        <v>5</v>
      </c>
      <c r="R11" s="28">
        <v>0</v>
      </c>
      <c r="S11" s="28">
        <v>0</v>
      </c>
      <c r="T11" s="28">
        <v>0</v>
      </c>
      <c r="U11" s="28">
        <v>1</v>
      </c>
      <c r="V11" s="29">
        <v>0</v>
      </c>
      <c r="W11" s="27">
        <v>0</v>
      </c>
      <c r="X11" s="28">
        <v>0</v>
      </c>
      <c r="Y11" s="28">
        <v>0</v>
      </c>
      <c r="Z11" s="28">
        <v>1</v>
      </c>
      <c r="AA11" s="28">
        <v>1</v>
      </c>
      <c r="AB11" s="28">
        <v>0</v>
      </c>
      <c r="AC11" s="28">
        <v>3</v>
      </c>
      <c r="AD11" s="28">
        <v>3</v>
      </c>
      <c r="AE11" s="28">
        <v>3</v>
      </c>
      <c r="AF11" s="28">
        <v>1</v>
      </c>
      <c r="AG11" s="28">
        <v>0</v>
      </c>
      <c r="AH11" s="28">
        <v>0</v>
      </c>
      <c r="AI11" s="28">
        <v>0</v>
      </c>
      <c r="AJ11" s="29">
        <v>0</v>
      </c>
      <c r="AK11" s="15">
        <f t="shared" si="1"/>
        <v>12</v>
      </c>
      <c r="AL11" s="16">
        <f t="shared" si="2"/>
        <v>12</v>
      </c>
      <c r="AM11" s="30"/>
      <c r="AN11" s="36">
        <v>0.4375</v>
      </c>
      <c r="AO11" s="34">
        <v>0.57473379629629628</v>
      </c>
      <c r="AP11" s="20">
        <f t="shared" ref="AP11:AP18" si="8">AO11-AN12</f>
        <v>0.13619212962962962</v>
      </c>
      <c r="AQ11" s="23">
        <f t="shared" si="3"/>
        <v>16</v>
      </c>
      <c r="AR11" s="28">
        <f t="shared" si="4"/>
        <v>7</v>
      </c>
      <c r="AS11" s="28">
        <f t="shared" si="5"/>
        <v>0</v>
      </c>
      <c r="AT11" s="28">
        <f t="shared" si="6"/>
        <v>4</v>
      </c>
      <c r="AU11" s="28">
        <f t="shared" si="7"/>
        <v>1</v>
      </c>
      <c r="AV11" s="35"/>
      <c r="AW11" s="29"/>
      <c r="AX11" s="21"/>
    </row>
    <row r="12" spans="1:50" ht="12.75" customHeight="1" x14ac:dyDescent="0.25">
      <c r="A12" s="22">
        <v>6</v>
      </c>
      <c r="B12" s="23">
        <v>23</v>
      </c>
      <c r="C12" s="24" t="s">
        <v>41</v>
      </c>
      <c r="D12" s="25" t="s">
        <v>42</v>
      </c>
      <c r="E12" s="25" t="s">
        <v>110</v>
      </c>
      <c r="F12" s="25" t="s">
        <v>22</v>
      </c>
      <c r="G12" s="25" t="s">
        <v>19</v>
      </c>
      <c r="H12" s="26">
        <f t="shared" si="0"/>
        <v>31</v>
      </c>
      <c r="I12" s="27">
        <v>0</v>
      </c>
      <c r="J12" s="28">
        <v>0</v>
      </c>
      <c r="K12" s="28">
        <v>1</v>
      </c>
      <c r="L12" s="28">
        <v>0</v>
      </c>
      <c r="M12" s="28">
        <v>5</v>
      </c>
      <c r="N12" s="28">
        <v>0</v>
      </c>
      <c r="O12" s="28">
        <v>5</v>
      </c>
      <c r="P12" s="28">
        <v>1</v>
      </c>
      <c r="Q12" s="28">
        <v>5</v>
      </c>
      <c r="R12" s="28">
        <v>0</v>
      </c>
      <c r="S12" s="28">
        <v>0</v>
      </c>
      <c r="T12" s="28">
        <v>1</v>
      </c>
      <c r="U12" s="28">
        <v>0</v>
      </c>
      <c r="V12" s="29">
        <v>0</v>
      </c>
      <c r="W12" s="27">
        <v>0</v>
      </c>
      <c r="X12" s="28">
        <v>0</v>
      </c>
      <c r="Y12" s="28">
        <v>1</v>
      </c>
      <c r="Z12" s="28">
        <v>0</v>
      </c>
      <c r="AA12" s="28">
        <v>1</v>
      </c>
      <c r="AB12" s="28">
        <v>0</v>
      </c>
      <c r="AC12" s="28">
        <v>3</v>
      </c>
      <c r="AD12" s="28">
        <v>5</v>
      </c>
      <c r="AE12" s="28">
        <v>3</v>
      </c>
      <c r="AF12" s="28">
        <v>0</v>
      </c>
      <c r="AG12" s="28">
        <v>0</v>
      </c>
      <c r="AH12" s="28">
        <v>0</v>
      </c>
      <c r="AI12" s="28">
        <v>0</v>
      </c>
      <c r="AJ12" s="29">
        <v>0</v>
      </c>
      <c r="AK12" s="15">
        <f t="shared" si="1"/>
        <v>18</v>
      </c>
      <c r="AL12" s="16">
        <f t="shared" si="2"/>
        <v>13</v>
      </c>
      <c r="AM12" s="30"/>
      <c r="AN12" s="36">
        <v>0.43854166666666666</v>
      </c>
      <c r="AO12" s="34">
        <v>0.59059027777777773</v>
      </c>
      <c r="AP12" s="20">
        <f t="shared" si="8"/>
        <v>0.15621527777777772</v>
      </c>
      <c r="AQ12" s="23">
        <f t="shared" si="3"/>
        <v>17</v>
      </c>
      <c r="AR12" s="28">
        <f t="shared" si="4"/>
        <v>5</v>
      </c>
      <c r="AS12" s="28">
        <f t="shared" si="5"/>
        <v>0</v>
      </c>
      <c r="AT12" s="28">
        <f t="shared" si="6"/>
        <v>2</v>
      </c>
      <c r="AU12" s="28">
        <f t="shared" si="7"/>
        <v>4</v>
      </c>
      <c r="AV12" s="35"/>
      <c r="AW12" s="29"/>
      <c r="AX12" s="21"/>
    </row>
    <row r="13" spans="1:50" ht="12.75" customHeight="1" x14ac:dyDescent="0.25">
      <c r="A13" s="10">
        <v>7</v>
      </c>
      <c r="B13" s="11">
        <v>21</v>
      </c>
      <c r="C13" s="24" t="s">
        <v>35</v>
      </c>
      <c r="D13" s="25" t="s">
        <v>36</v>
      </c>
      <c r="E13" s="25" t="s">
        <v>112</v>
      </c>
      <c r="F13" s="25" t="s">
        <v>37</v>
      </c>
      <c r="G13" s="25" t="s">
        <v>38</v>
      </c>
      <c r="H13" s="26">
        <f t="shared" si="0"/>
        <v>35</v>
      </c>
      <c r="I13" s="27">
        <v>0</v>
      </c>
      <c r="J13" s="28">
        <v>0</v>
      </c>
      <c r="K13" s="28">
        <v>2</v>
      </c>
      <c r="L13" s="28">
        <v>0</v>
      </c>
      <c r="M13" s="28">
        <v>0</v>
      </c>
      <c r="N13" s="28">
        <v>0</v>
      </c>
      <c r="O13" s="28">
        <v>5</v>
      </c>
      <c r="P13" s="28">
        <v>3</v>
      </c>
      <c r="Q13" s="28">
        <v>3</v>
      </c>
      <c r="R13" s="28">
        <v>0</v>
      </c>
      <c r="S13" s="28">
        <v>0</v>
      </c>
      <c r="T13" s="28">
        <v>3</v>
      </c>
      <c r="U13" s="28">
        <v>1</v>
      </c>
      <c r="V13" s="29">
        <v>0</v>
      </c>
      <c r="W13" s="27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5</v>
      </c>
      <c r="AD13" s="28">
        <v>5</v>
      </c>
      <c r="AE13" s="28">
        <v>5</v>
      </c>
      <c r="AF13" s="28">
        <v>0</v>
      </c>
      <c r="AG13" s="28">
        <v>0</v>
      </c>
      <c r="AH13" s="28">
        <v>2</v>
      </c>
      <c r="AI13" s="28">
        <v>1</v>
      </c>
      <c r="AJ13" s="29">
        <v>0</v>
      </c>
      <c r="AK13" s="15">
        <f t="shared" si="1"/>
        <v>17</v>
      </c>
      <c r="AL13" s="16">
        <f t="shared" si="2"/>
        <v>18</v>
      </c>
      <c r="AM13" s="30"/>
      <c r="AN13" s="36">
        <v>0.43437500000000001</v>
      </c>
      <c r="AO13" s="34">
        <v>0.58148148148148149</v>
      </c>
      <c r="AP13" s="20">
        <f t="shared" si="8"/>
        <v>0.15127314814814818</v>
      </c>
      <c r="AQ13" s="23">
        <f t="shared" si="3"/>
        <v>17</v>
      </c>
      <c r="AR13" s="28">
        <f t="shared" si="4"/>
        <v>2</v>
      </c>
      <c r="AS13" s="28">
        <f t="shared" si="5"/>
        <v>2</v>
      </c>
      <c r="AT13" s="28">
        <f t="shared" si="6"/>
        <v>3</v>
      </c>
      <c r="AU13" s="28">
        <f t="shared" si="7"/>
        <v>4</v>
      </c>
      <c r="AV13" s="35"/>
      <c r="AW13" s="29"/>
      <c r="AX13" s="21"/>
    </row>
    <row r="14" spans="1:50" ht="12.75" customHeight="1" x14ac:dyDescent="0.25">
      <c r="A14" s="22">
        <v>8</v>
      </c>
      <c r="B14" s="23">
        <v>22</v>
      </c>
      <c r="C14" s="24" t="s">
        <v>39</v>
      </c>
      <c r="D14" s="25" t="s">
        <v>40</v>
      </c>
      <c r="E14" s="25" t="s">
        <v>113</v>
      </c>
      <c r="F14" s="25" t="s">
        <v>26</v>
      </c>
      <c r="G14" s="25" t="s">
        <v>19</v>
      </c>
      <c r="H14" s="26">
        <f t="shared" si="0"/>
        <v>39</v>
      </c>
      <c r="I14" s="27">
        <v>0</v>
      </c>
      <c r="J14" s="28">
        <v>1</v>
      </c>
      <c r="K14" s="28">
        <v>1</v>
      </c>
      <c r="L14" s="28">
        <v>0</v>
      </c>
      <c r="M14" s="28">
        <v>5</v>
      </c>
      <c r="N14" s="28">
        <v>0</v>
      </c>
      <c r="O14" s="28">
        <v>5</v>
      </c>
      <c r="P14" s="28">
        <v>5</v>
      </c>
      <c r="Q14" s="28">
        <v>5</v>
      </c>
      <c r="R14" s="28">
        <v>1</v>
      </c>
      <c r="S14" s="28">
        <v>0</v>
      </c>
      <c r="T14" s="28">
        <v>0</v>
      </c>
      <c r="U14" s="28">
        <v>0</v>
      </c>
      <c r="V14" s="29">
        <v>0</v>
      </c>
      <c r="W14" s="27">
        <v>0</v>
      </c>
      <c r="X14" s="28">
        <v>1</v>
      </c>
      <c r="Y14" s="28">
        <v>0</v>
      </c>
      <c r="Z14" s="28">
        <v>0</v>
      </c>
      <c r="AA14" s="28">
        <v>5</v>
      </c>
      <c r="AB14" s="28">
        <v>0</v>
      </c>
      <c r="AC14" s="28">
        <v>3</v>
      </c>
      <c r="AD14" s="28">
        <v>3</v>
      </c>
      <c r="AE14" s="28">
        <v>3</v>
      </c>
      <c r="AF14" s="28">
        <v>1</v>
      </c>
      <c r="AG14" s="28">
        <v>0</v>
      </c>
      <c r="AH14" s="28">
        <v>0</v>
      </c>
      <c r="AI14" s="28">
        <v>0</v>
      </c>
      <c r="AJ14" s="29">
        <v>0</v>
      </c>
      <c r="AK14" s="15">
        <f t="shared" si="1"/>
        <v>23</v>
      </c>
      <c r="AL14" s="16">
        <f t="shared" si="2"/>
        <v>16</v>
      </c>
      <c r="AM14" s="30"/>
      <c r="AN14" s="36">
        <v>0.4302083333333333</v>
      </c>
      <c r="AO14" s="34">
        <v>0.5837268518518518</v>
      </c>
      <c r="AP14" s="20">
        <f t="shared" si="8"/>
        <v>0.15247685185185184</v>
      </c>
      <c r="AQ14" s="23">
        <f t="shared" si="3"/>
        <v>15</v>
      </c>
      <c r="AR14" s="28">
        <f t="shared" si="4"/>
        <v>5</v>
      </c>
      <c r="AS14" s="28">
        <f t="shared" si="5"/>
        <v>0</v>
      </c>
      <c r="AT14" s="28">
        <f t="shared" si="6"/>
        <v>3</v>
      </c>
      <c r="AU14" s="28">
        <f t="shared" si="7"/>
        <v>5</v>
      </c>
      <c r="AV14" s="35"/>
      <c r="AW14" s="29"/>
      <c r="AX14" s="21"/>
    </row>
    <row r="15" spans="1:50" ht="12.75" customHeight="1" x14ac:dyDescent="0.25">
      <c r="A15" s="10">
        <v>9</v>
      </c>
      <c r="B15" s="11">
        <v>20</v>
      </c>
      <c r="C15" s="24" t="s">
        <v>31</v>
      </c>
      <c r="D15" s="25" t="s">
        <v>32</v>
      </c>
      <c r="E15" s="25" t="s">
        <v>33</v>
      </c>
      <c r="F15" s="25" t="s">
        <v>34</v>
      </c>
      <c r="G15" s="16" t="s">
        <v>108</v>
      </c>
      <c r="H15" s="26">
        <f t="shared" si="0"/>
        <v>42</v>
      </c>
      <c r="I15" s="27">
        <v>0</v>
      </c>
      <c r="J15" s="28">
        <v>1</v>
      </c>
      <c r="K15" s="28">
        <v>2</v>
      </c>
      <c r="L15" s="28">
        <v>0</v>
      </c>
      <c r="M15" s="28">
        <v>1</v>
      </c>
      <c r="N15" s="28">
        <v>0</v>
      </c>
      <c r="O15" s="28">
        <v>5</v>
      </c>
      <c r="P15" s="28">
        <v>5</v>
      </c>
      <c r="Q15" s="28">
        <v>3</v>
      </c>
      <c r="R15" s="28">
        <v>0</v>
      </c>
      <c r="S15" s="28">
        <v>0</v>
      </c>
      <c r="T15" s="28">
        <v>2</v>
      </c>
      <c r="U15" s="28">
        <v>0</v>
      </c>
      <c r="V15" s="29">
        <v>0</v>
      </c>
      <c r="W15" s="27">
        <v>0</v>
      </c>
      <c r="X15" s="28">
        <v>5</v>
      </c>
      <c r="Y15" s="28">
        <v>1</v>
      </c>
      <c r="Z15" s="28">
        <v>0</v>
      </c>
      <c r="AA15" s="28">
        <v>0</v>
      </c>
      <c r="AB15" s="28">
        <v>0</v>
      </c>
      <c r="AC15" s="28">
        <v>5</v>
      </c>
      <c r="AD15" s="28">
        <v>3</v>
      </c>
      <c r="AE15" s="28">
        <v>3</v>
      </c>
      <c r="AF15" s="28">
        <v>5</v>
      </c>
      <c r="AG15" s="28">
        <v>0</v>
      </c>
      <c r="AH15" s="28">
        <v>1</v>
      </c>
      <c r="AI15" s="28">
        <v>0</v>
      </c>
      <c r="AJ15" s="29">
        <v>0</v>
      </c>
      <c r="AK15" s="15">
        <f t="shared" si="1"/>
        <v>19</v>
      </c>
      <c r="AL15" s="16">
        <f t="shared" si="2"/>
        <v>23</v>
      </c>
      <c r="AM15" s="30"/>
      <c r="AN15" s="36">
        <v>0.43124999999999997</v>
      </c>
      <c r="AO15" s="34">
        <v>0.57528935185185182</v>
      </c>
      <c r="AP15" s="20">
        <f t="shared" si="8"/>
        <v>0.1398726851851852</v>
      </c>
      <c r="AQ15" s="23">
        <f t="shared" si="3"/>
        <v>14</v>
      </c>
      <c r="AR15" s="28">
        <f t="shared" si="4"/>
        <v>4</v>
      </c>
      <c r="AS15" s="28">
        <f t="shared" si="5"/>
        <v>2</v>
      </c>
      <c r="AT15" s="28">
        <f t="shared" si="6"/>
        <v>3</v>
      </c>
      <c r="AU15" s="28">
        <f t="shared" si="7"/>
        <v>5</v>
      </c>
      <c r="AV15" s="35"/>
      <c r="AW15" s="29"/>
      <c r="AX15" s="21"/>
    </row>
    <row r="16" spans="1:50" ht="12.75" customHeight="1" x14ac:dyDescent="0.25">
      <c r="A16" s="22">
        <v>10</v>
      </c>
      <c r="B16" s="23">
        <v>24</v>
      </c>
      <c r="C16" s="24" t="s">
        <v>43</v>
      </c>
      <c r="D16" s="25" t="s">
        <v>44</v>
      </c>
      <c r="E16" s="25" t="s">
        <v>109</v>
      </c>
      <c r="F16" s="25" t="s">
        <v>18</v>
      </c>
      <c r="G16" s="25" t="s">
        <v>38</v>
      </c>
      <c r="H16" s="26">
        <f t="shared" si="0"/>
        <v>52</v>
      </c>
      <c r="I16" s="27">
        <v>0</v>
      </c>
      <c r="J16" s="28">
        <v>3</v>
      </c>
      <c r="K16" s="28">
        <v>2</v>
      </c>
      <c r="L16" s="28">
        <v>3</v>
      </c>
      <c r="M16" s="28">
        <v>3</v>
      </c>
      <c r="N16" s="28">
        <v>0</v>
      </c>
      <c r="O16" s="28">
        <v>5</v>
      </c>
      <c r="P16" s="28">
        <v>3</v>
      </c>
      <c r="Q16" s="28">
        <v>5</v>
      </c>
      <c r="R16" s="28">
        <v>0</v>
      </c>
      <c r="S16" s="28">
        <v>0</v>
      </c>
      <c r="T16" s="28">
        <v>3</v>
      </c>
      <c r="U16" s="28">
        <v>0</v>
      </c>
      <c r="V16" s="29">
        <v>5</v>
      </c>
      <c r="W16" s="27">
        <v>0</v>
      </c>
      <c r="X16" s="28">
        <v>1</v>
      </c>
      <c r="Y16" s="28">
        <v>1</v>
      </c>
      <c r="Z16" s="28">
        <v>0</v>
      </c>
      <c r="AA16" s="28">
        <v>3</v>
      </c>
      <c r="AB16" s="28">
        <v>0</v>
      </c>
      <c r="AC16" s="28">
        <v>5</v>
      </c>
      <c r="AD16" s="28">
        <v>5</v>
      </c>
      <c r="AE16" s="28">
        <v>3</v>
      </c>
      <c r="AF16" s="28">
        <v>0</v>
      </c>
      <c r="AG16" s="28">
        <v>0</v>
      </c>
      <c r="AH16" s="28">
        <v>1</v>
      </c>
      <c r="AI16" s="28">
        <v>0</v>
      </c>
      <c r="AJ16" s="29">
        <v>1</v>
      </c>
      <c r="AK16" s="15">
        <f t="shared" si="1"/>
        <v>32</v>
      </c>
      <c r="AL16" s="16">
        <f t="shared" si="2"/>
        <v>20</v>
      </c>
      <c r="AM16" s="30"/>
      <c r="AN16" s="36">
        <v>0.43541666666666662</v>
      </c>
      <c r="AO16" s="34">
        <v>0.58980324074074075</v>
      </c>
      <c r="AP16" s="20">
        <f t="shared" si="8"/>
        <v>0.1564699074074074</v>
      </c>
      <c r="AQ16" s="23">
        <f t="shared" si="3"/>
        <v>11</v>
      </c>
      <c r="AR16" s="28">
        <f t="shared" si="4"/>
        <v>4</v>
      </c>
      <c r="AS16" s="28">
        <f t="shared" si="5"/>
        <v>1</v>
      </c>
      <c r="AT16" s="28">
        <f t="shared" si="6"/>
        <v>7</v>
      </c>
      <c r="AU16" s="28">
        <f t="shared" si="7"/>
        <v>5</v>
      </c>
      <c r="AV16" s="35"/>
      <c r="AW16" s="29"/>
      <c r="AX16" s="21"/>
    </row>
    <row r="17" spans="1:50" ht="12.75" customHeight="1" x14ac:dyDescent="0.25">
      <c r="A17" s="10">
        <v>11</v>
      </c>
      <c r="B17" s="11">
        <v>25</v>
      </c>
      <c r="C17" s="24" t="s">
        <v>45</v>
      </c>
      <c r="D17" s="25" t="s">
        <v>46</v>
      </c>
      <c r="E17" s="25" t="s">
        <v>111</v>
      </c>
      <c r="F17" s="25" t="s">
        <v>26</v>
      </c>
      <c r="G17" s="25" t="s">
        <v>30</v>
      </c>
      <c r="H17" s="26">
        <f t="shared" si="0"/>
        <v>69</v>
      </c>
      <c r="I17" s="27">
        <v>0</v>
      </c>
      <c r="J17" s="28">
        <v>3</v>
      </c>
      <c r="K17" s="28">
        <v>3</v>
      </c>
      <c r="L17" s="28">
        <v>5</v>
      </c>
      <c r="M17" s="28">
        <v>3</v>
      </c>
      <c r="N17" s="28">
        <v>1</v>
      </c>
      <c r="O17" s="28">
        <v>5</v>
      </c>
      <c r="P17" s="28">
        <v>5</v>
      </c>
      <c r="Q17" s="28">
        <v>5</v>
      </c>
      <c r="R17" s="28">
        <v>1</v>
      </c>
      <c r="S17" s="28">
        <v>0</v>
      </c>
      <c r="T17" s="28">
        <v>3</v>
      </c>
      <c r="U17" s="28">
        <v>1</v>
      </c>
      <c r="V17" s="29">
        <v>0</v>
      </c>
      <c r="W17" s="27">
        <v>0</v>
      </c>
      <c r="X17" s="28">
        <v>2</v>
      </c>
      <c r="Y17" s="28">
        <v>2</v>
      </c>
      <c r="Z17" s="28">
        <v>3</v>
      </c>
      <c r="AA17" s="28">
        <v>3</v>
      </c>
      <c r="AB17" s="28">
        <v>5</v>
      </c>
      <c r="AC17" s="28">
        <v>5</v>
      </c>
      <c r="AD17" s="28">
        <v>5</v>
      </c>
      <c r="AE17" s="28">
        <v>5</v>
      </c>
      <c r="AF17" s="28">
        <v>2</v>
      </c>
      <c r="AG17" s="28">
        <v>0</v>
      </c>
      <c r="AH17" s="28">
        <v>1</v>
      </c>
      <c r="AI17" s="28">
        <v>1</v>
      </c>
      <c r="AJ17" s="29">
        <v>0</v>
      </c>
      <c r="AK17" s="15">
        <f t="shared" si="1"/>
        <v>35</v>
      </c>
      <c r="AL17" s="16">
        <f t="shared" si="2"/>
        <v>34</v>
      </c>
      <c r="AM17" s="30"/>
      <c r="AN17" s="36">
        <v>0.43333333333333335</v>
      </c>
      <c r="AO17" s="34">
        <v>0.58706018518518521</v>
      </c>
      <c r="AP17" s="20">
        <f t="shared" si="8"/>
        <v>0.15893518518518518</v>
      </c>
      <c r="AQ17" s="23">
        <f t="shared" si="3"/>
        <v>6</v>
      </c>
      <c r="AR17" s="28">
        <f t="shared" si="4"/>
        <v>5</v>
      </c>
      <c r="AS17" s="28">
        <f t="shared" si="5"/>
        <v>3</v>
      </c>
      <c r="AT17" s="28">
        <f t="shared" si="6"/>
        <v>6</v>
      </c>
      <c r="AU17" s="28">
        <f t="shared" si="7"/>
        <v>8</v>
      </c>
      <c r="AV17" s="35"/>
      <c r="AW17" s="29"/>
      <c r="AX17" s="21"/>
    </row>
    <row r="18" spans="1:50" ht="12.75" customHeight="1" x14ac:dyDescent="0.25">
      <c r="A18" s="22">
        <v>12</v>
      </c>
      <c r="B18" s="23">
        <v>26</v>
      </c>
      <c r="C18" s="24" t="s">
        <v>47</v>
      </c>
      <c r="D18" s="25" t="s">
        <v>48</v>
      </c>
      <c r="E18" s="25" t="s">
        <v>112</v>
      </c>
      <c r="F18" s="25" t="s">
        <v>37</v>
      </c>
      <c r="G18" s="25" t="s">
        <v>30</v>
      </c>
      <c r="H18" s="26">
        <f t="shared" si="0"/>
        <v>70</v>
      </c>
      <c r="I18" s="27">
        <v>2</v>
      </c>
      <c r="J18" s="28">
        <v>0</v>
      </c>
      <c r="K18" s="28">
        <v>2</v>
      </c>
      <c r="L18" s="28">
        <v>5</v>
      </c>
      <c r="M18" s="28">
        <v>3</v>
      </c>
      <c r="N18" s="28">
        <v>0</v>
      </c>
      <c r="O18" s="28">
        <v>5</v>
      </c>
      <c r="P18" s="28">
        <v>5</v>
      </c>
      <c r="Q18" s="28">
        <v>5</v>
      </c>
      <c r="R18" s="28">
        <v>1</v>
      </c>
      <c r="S18" s="28">
        <v>0</v>
      </c>
      <c r="T18" s="28">
        <v>0</v>
      </c>
      <c r="U18" s="28">
        <v>3</v>
      </c>
      <c r="V18" s="29">
        <v>5</v>
      </c>
      <c r="W18" s="27">
        <v>1</v>
      </c>
      <c r="X18" s="28">
        <v>0</v>
      </c>
      <c r="Y18" s="28">
        <v>2</v>
      </c>
      <c r="Z18" s="28">
        <v>2</v>
      </c>
      <c r="AA18" s="28">
        <v>1</v>
      </c>
      <c r="AB18" s="28">
        <v>0</v>
      </c>
      <c r="AC18" s="28">
        <v>5</v>
      </c>
      <c r="AD18" s="28">
        <v>5</v>
      </c>
      <c r="AE18" s="28">
        <v>5</v>
      </c>
      <c r="AF18" s="28">
        <v>5</v>
      </c>
      <c r="AG18" s="28">
        <v>0</v>
      </c>
      <c r="AH18" s="28">
        <v>3</v>
      </c>
      <c r="AI18" s="28">
        <v>2</v>
      </c>
      <c r="AJ18" s="29">
        <v>3</v>
      </c>
      <c r="AK18" s="15">
        <f t="shared" si="1"/>
        <v>36</v>
      </c>
      <c r="AL18" s="16">
        <f t="shared" si="2"/>
        <v>34</v>
      </c>
      <c r="AM18" s="30"/>
      <c r="AN18" s="36">
        <v>0.42812500000000003</v>
      </c>
      <c r="AO18" s="34">
        <v>0.58671296296296294</v>
      </c>
      <c r="AP18" s="20">
        <f t="shared" si="8"/>
        <v>0.15962962962962962</v>
      </c>
      <c r="AQ18" s="23">
        <f t="shared" si="3"/>
        <v>7</v>
      </c>
      <c r="AR18" s="28">
        <f t="shared" si="4"/>
        <v>3</v>
      </c>
      <c r="AS18" s="28">
        <f t="shared" si="5"/>
        <v>5</v>
      </c>
      <c r="AT18" s="28">
        <f t="shared" si="6"/>
        <v>4</v>
      </c>
      <c r="AU18" s="28">
        <f t="shared" si="7"/>
        <v>9</v>
      </c>
      <c r="AV18" s="35"/>
      <c r="AW18" s="29"/>
      <c r="AX18" s="21"/>
    </row>
    <row r="19" spans="1:50" ht="12.75" customHeight="1" x14ac:dyDescent="0.25">
      <c r="A19" s="10">
        <v>13</v>
      </c>
      <c r="B19" s="11">
        <v>27</v>
      </c>
      <c r="C19" s="24" t="s">
        <v>49</v>
      </c>
      <c r="D19" s="25" t="s">
        <v>50</v>
      </c>
      <c r="E19" s="25" t="s">
        <v>114</v>
      </c>
      <c r="F19" s="25" t="s">
        <v>51</v>
      </c>
      <c r="G19" s="25" t="s">
        <v>30</v>
      </c>
      <c r="H19" s="26">
        <f t="shared" si="0"/>
        <v>81</v>
      </c>
      <c r="I19" s="27">
        <v>0</v>
      </c>
      <c r="J19" s="28">
        <v>3</v>
      </c>
      <c r="K19" s="28">
        <v>5</v>
      </c>
      <c r="L19" s="28">
        <v>5</v>
      </c>
      <c r="M19" s="28">
        <v>5</v>
      </c>
      <c r="N19" s="28">
        <v>0</v>
      </c>
      <c r="O19" s="28">
        <v>5</v>
      </c>
      <c r="P19" s="28">
        <v>5</v>
      </c>
      <c r="Q19" s="28">
        <v>5</v>
      </c>
      <c r="R19" s="28">
        <v>3</v>
      </c>
      <c r="S19" s="28">
        <v>0</v>
      </c>
      <c r="T19" s="28">
        <v>1</v>
      </c>
      <c r="U19" s="28">
        <v>0</v>
      </c>
      <c r="V19" s="29">
        <v>3</v>
      </c>
      <c r="W19" s="27">
        <v>0</v>
      </c>
      <c r="X19" s="28">
        <v>1</v>
      </c>
      <c r="Y19" s="28">
        <v>2</v>
      </c>
      <c r="Z19" s="28">
        <v>5</v>
      </c>
      <c r="AA19" s="28">
        <v>5</v>
      </c>
      <c r="AB19" s="28">
        <v>0</v>
      </c>
      <c r="AC19" s="28">
        <v>5</v>
      </c>
      <c r="AD19" s="28">
        <v>5</v>
      </c>
      <c r="AE19" s="28">
        <v>5</v>
      </c>
      <c r="AF19" s="28">
        <v>1</v>
      </c>
      <c r="AG19" s="28">
        <v>1</v>
      </c>
      <c r="AH19" s="28">
        <v>3</v>
      </c>
      <c r="AI19" s="28">
        <v>5</v>
      </c>
      <c r="AJ19" s="29">
        <v>3</v>
      </c>
      <c r="AK19" s="15">
        <f t="shared" si="1"/>
        <v>40</v>
      </c>
      <c r="AL19" s="16">
        <f t="shared" si="2"/>
        <v>41</v>
      </c>
      <c r="AM19" s="30"/>
      <c r="AN19" s="36">
        <v>0.42708333333333331</v>
      </c>
      <c r="AO19" s="34">
        <v>0.5895717592592592</v>
      </c>
      <c r="AP19" s="20">
        <f>AO19-AN19</f>
        <v>0.16248842592592588</v>
      </c>
      <c r="AQ19" s="23">
        <f t="shared" si="3"/>
        <v>6</v>
      </c>
      <c r="AR19" s="28">
        <f t="shared" si="4"/>
        <v>4</v>
      </c>
      <c r="AS19" s="28">
        <f t="shared" si="5"/>
        <v>1</v>
      </c>
      <c r="AT19" s="28">
        <f t="shared" si="6"/>
        <v>5</v>
      </c>
      <c r="AU19" s="28">
        <f t="shared" si="7"/>
        <v>11</v>
      </c>
      <c r="AV19" s="35"/>
      <c r="AW19" s="29"/>
      <c r="AX19" s="21"/>
    </row>
    <row r="20" spans="1:50" ht="14.25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s="46" customFormat="1" ht="18" x14ac:dyDescent="0.25">
      <c r="A21" s="51" t="s">
        <v>123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</row>
    <row r="22" spans="1:50" s="47" customFormat="1" ht="18" x14ac:dyDescent="0.25">
      <c r="A22" s="51" t="s">
        <v>124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</row>
    <row r="23" spans="1:50" ht="16.5" customHeight="1" x14ac:dyDescent="0.25">
      <c r="A23" s="52" t="s">
        <v>54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</row>
    <row r="24" spans="1:50" thickBo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15" customHeight="1" thickBot="1" x14ac:dyDescent="0.3">
      <c r="A25" s="1" t="s">
        <v>1</v>
      </c>
      <c r="B25" s="2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4" t="s">
        <v>7</v>
      </c>
      <c r="H25" s="5" t="s">
        <v>11</v>
      </c>
      <c r="I25" s="6">
        <v>1</v>
      </c>
      <c r="J25" s="3">
        <v>2</v>
      </c>
      <c r="K25" s="3">
        <v>3</v>
      </c>
      <c r="L25" s="3">
        <v>4</v>
      </c>
      <c r="M25" s="3">
        <v>5</v>
      </c>
      <c r="N25" s="3">
        <v>6</v>
      </c>
      <c r="O25" s="3">
        <v>7</v>
      </c>
      <c r="P25" s="3">
        <v>8</v>
      </c>
      <c r="Q25" s="3">
        <v>9</v>
      </c>
      <c r="R25" s="3">
        <v>10</v>
      </c>
      <c r="S25" s="3">
        <v>11</v>
      </c>
      <c r="T25" s="3">
        <v>12</v>
      </c>
      <c r="U25" s="3">
        <v>13</v>
      </c>
      <c r="V25" s="7">
        <v>14</v>
      </c>
      <c r="W25" s="6">
        <v>1</v>
      </c>
      <c r="X25" s="3">
        <v>2</v>
      </c>
      <c r="Y25" s="3">
        <v>3</v>
      </c>
      <c r="Z25" s="3">
        <v>4</v>
      </c>
      <c r="AA25" s="3">
        <v>5</v>
      </c>
      <c r="AB25" s="3">
        <v>6</v>
      </c>
      <c r="AC25" s="3">
        <v>7</v>
      </c>
      <c r="AD25" s="3">
        <v>8</v>
      </c>
      <c r="AE25" s="3">
        <v>9</v>
      </c>
      <c r="AF25" s="3">
        <v>10</v>
      </c>
      <c r="AG25" s="3">
        <v>11</v>
      </c>
      <c r="AH25" s="3">
        <v>12</v>
      </c>
      <c r="AI25" s="3">
        <v>13</v>
      </c>
      <c r="AJ25" s="7">
        <v>14</v>
      </c>
      <c r="AK25" s="6" t="s">
        <v>8</v>
      </c>
      <c r="AL25" s="3" t="s">
        <v>9</v>
      </c>
      <c r="AM25" s="8" t="s">
        <v>10</v>
      </c>
      <c r="AN25" s="6" t="s">
        <v>12</v>
      </c>
      <c r="AO25" s="3" t="s">
        <v>13</v>
      </c>
      <c r="AP25" s="8" t="s">
        <v>14</v>
      </c>
      <c r="AQ25" s="2">
        <v>0</v>
      </c>
      <c r="AR25" s="3">
        <v>1</v>
      </c>
      <c r="AS25" s="3">
        <v>2</v>
      </c>
      <c r="AT25" s="3">
        <v>3</v>
      </c>
      <c r="AU25" s="3">
        <v>5</v>
      </c>
      <c r="AV25" s="3" t="s">
        <v>15</v>
      </c>
      <c r="AW25" s="7">
        <v>20</v>
      </c>
      <c r="AX25" s="9"/>
    </row>
    <row r="26" spans="1:50" ht="12.75" customHeight="1" x14ac:dyDescent="0.25">
      <c r="A26" s="10">
        <v>1</v>
      </c>
      <c r="B26" s="11">
        <v>41</v>
      </c>
      <c r="C26" s="12" t="s">
        <v>55</v>
      </c>
      <c r="D26" s="13" t="s">
        <v>56</v>
      </c>
      <c r="E26" s="13" t="s">
        <v>115</v>
      </c>
      <c r="F26" s="13" t="s">
        <v>57</v>
      </c>
      <c r="G26" s="13" t="s">
        <v>19</v>
      </c>
      <c r="H26" s="14">
        <f>SUM(AK26:AL26)</f>
        <v>10</v>
      </c>
      <c r="I26" s="15">
        <v>0</v>
      </c>
      <c r="J26" s="16">
        <v>0</v>
      </c>
      <c r="K26" s="16">
        <v>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2</v>
      </c>
      <c r="R26" s="16">
        <v>0</v>
      </c>
      <c r="S26" s="16">
        <v>1</v>
      </c>
      <c r="T26" s="16">
        <v>0</v>
      </c>
      <c r="U26" s="16">
        <v>0</v>
      </c>
      <c r="V26" s="17">
        <v>0</v>
      </c>
      <c r="W26" s="15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2</v>
      </c>
      <c r="AH26" s="16">
        <v>0</v>
      </c>
      <c r="AI26" s="16">
        <v>3</v>
      </c>
      <c r="AJ26" s="17">
        <v>0</v>
      </c>
      <c r="AK26" s="15">
        <f>SUM(I26:V26)</f>
        <v>5</v>
      </c>
      <c r="AL26" s="16">
        <f>SUM(W26:AJ26)</f>
        <v>5</v>
      </c>
      <c r="AM26" s="18"/>
      <c r="AN26" s="44">
        <v>0.42291666666666666</v>
      </c>
      <c r="AO26" s="19">
        <v>0.55170138888888887</v>
      </c>
      <c r="AP26" s="20">
        <f>AO26-AN27</f>
        <v>0.12982638888888887</v>
      </c>
      <c r="AQ26" s="11">
        <f>COUNTIF(I26:AJ26,$AQ$6)</f>
        <v>23</v>
      </c>
      <c r="AR26" s="16">
        <f>COUNTIF(I26:AJ26,$AR$6)</f>
        <v>1</v>
      </c>
      <c r="AS26" s="16">
        <f>COUNTIF(I26:AJ26,$AS$6)</f>
        <v>3</v>
      </c>
      <c r="AT26" s="16">
        <f>COUNTIF(I26:AJ26,$AT$6)</f>
        <v>1</v>
      </c>
      <c r="AU26" s="16">
        <f>COUNTIF(I26:AG26,$AU$6)</f>
        <v>0</v>
      </c>
      <c r="AV26" s="16"/>
      <c r="AW26" s="17"/>
      <c r="AX26" s="21"/>
    </row>
    <row r="27" spans="1:50" ht="12.75" customHeight="1" x14ac:dyDescent="0.25">
      <c r="A27" s="22">
        <v>2</v>
      </c>
      <c r="B27" s="23">
        <v>42</v>
      </c>
      <c r="C27" s="24" t="s">
        <v>58</v>
      </c>
      <c r="D27" s="25" t="s">
        <v>59</v>
      </c>
      <c r="E27" s="25" t="s">
        <v>116</v>
      </c>
      <c r="F27" s="25" t="s">
        <v>60</v>
      </c>
      <c r="G27" s="25" t="s">
        <v>19</v>
      </c>
      <c r="H27" s="26">
        <f>SUM(AK27:AL27)</f>
        <v>13</v>
      </c>
      <c r="I27" s="27">
        <v>0</v>
      </c>
      <c r="J27" s="28">
        <v>0</v>
      </c>
      <c r="K27" s="28">
        <v>2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5</v>
      </c>
      <c r="V27" s="29">
        <v>0</v>
      </c>
      <c r="W27" s="27">
        <v>0</v>
      </c>
      <c r="X27" s="28">
        <v>0</v>
      </c>
      <c r="Y27" s="28">
        <v>2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1</v>
      </c>
      <c r="AF27" s="28">
        <v>0</v>
      </c>
      <c r="AG27" s="28">
        <v>0</v>
      </c>
      <c r="AH27" s="28">
        <v>0</v>
      </c>
      <c r="AI27" s="28">
        <v>3</v>
      </c>
      <c r="AJ27" s="29">
        <v>0</v>
      </c>
      <c r="AK27" s="15">
        <f>SUM(I27:V27)</f>
        <v>7</v>
      </c>
      <c r="AL27" s="16">
        <f>SUM(W27:AJ27)</f>
        <v>6</v>
      </c>
      <c r="AM27" s="30"/>
      <c r="AN27" s="38">
        <v>0.421875</v>
      </c>
      <c r="AO27" s="31">
        <v>0.53611111111111109</v>
      </c>
      <c r="AP27" s="20">
        <f>AO27-AN28</f>
        <v>0.11215277777777771</v>
      </c>
      <c r="AQ27" s="23">
        <f>COUNTIF(I27:AJ27,$AQ$6)</f>
        <v>23</v>
      </c>
      <c r="AR27" s="28">
        <f>COUNTIF(I27:AJ27,$AR$6)</f>
        <v>1</v>
      </c>
      <c r="AS27" s="28">
        <f>COUNTIF(I27:AJ27,$AS$6)</f>
        <v>2</v>
      </c>
      <c r="AT27" s="28">
        <f>COUNTIF(I27:AJ27,$AT$6)</f>
        <v>1</v>
      </c>
      <c r="AU27" s="28">
        <f>COUNTIF(I27:AG27,$AU$6)</f>
        <v>1</v>
      </c>
      <c r="AV27" s="32"/>
      <c r="AW27" s="29"/>
      <c r="AX27" s="21"/>
    </row>
    <row r="28" spans="1:50" ht="12.75" customHeight="1" x14ac:dyDescent="0.25">
      <c r="A28" s="22">
        <v>3</v>
      </c>
      <c r="B28" s="23">
        <v>43</v>
      </c>
      <c r="C28" s="24" t="s">
        <v>61</v>
      </c>
      <c r="D28" s="25" t="s">
        <v>62</v>
      </c>
      <c r="E28" s="25" t="s">
        <v>109</v>
      </c>
      <c r="F28" s="25" t="s">
        <v>18</v>
      </c>
      <c r="G28" s="25" t="s">
        <v>63</v>
      </c>
      <c r="H28" s="26">
        <f>SUM(AK28:AL28)</f>
        <v>23</v>
      </c>
      <c r="I28" s="27">
        <v>0</v>
      </c>
      <c r="J28" s="28">
        <v>0</v>
      </c>
      <c r="K28" s="28">
        <v>1</v>
      </c>
      <c r="L28" s="28">
        <v>0</v>
      </c>
      <c r="M28" s="28">
        <v>0</v>
      </c>
      <c r="N28" s="28">
        <v>0</v>
      </c>
      <c r="O28" s="28">
        <v>0</v>
      </c>
      <c r="P28" s="28">
        <v>1</v>
      </c>
      <c r="Q28" s="28">
        <v>5</v>
      </c>
      <c r="R28" s="28">
        <v>0</v>
      </c>
      <c r="S28" s="28">
        <v>0</v>
      </c>
      <c r="T28" s="28">
        <v>0</v>
      </c>
      <c r="U28" s="28">
        <v>3</v>
      </c>
      <c r="V28" s="29">
        <v>0</v>
      </c>
      <c r="W28" s="27">
        <v>0</v>
      </c>
      <c r="X28" s="28">
        <v>0</v>
      </c>
      <c r="Y28" s="28">
        <v>1</v>
      </c>
      <c r="Z28" s="28">
        <v>0</v>
      </c>
      <c r="AA28" s="28">
        <v>1</v>
      </c>
      <c r="AB28" s="28">
        <v>0</v>
      </c>
      <c r="AC28" s="28">
        <v>0</v>
      </c>
      <c r="AD28" s="28">
        <v>1</v>
      </c>
      <c r="AE28" s="28">
        <v>5</v>
      </c>
      <c r="AF28" s="28">
        <v>0</v>
      </c>
      <c r="AG28" s="28">
        <v>0</v>
      </c>
      <c r="AH28" s="28">
        <v>0</v>
      </c>
      <c r="AI28" s="28">
        <v>5</v>
      </c>
      <c r="AJ28" s="29">
        <v>0</v>
      </c>
      <c r="AK28" s="15">
        <f>SUM(I28:V28)</f>
        <v>10</v>
      </c>
      <c r="AL28" s="16">
        <f>SUM(W28:AJ28)</f>
        <v>13</v>
      </c>
      <c r="AM28" s="30"/>
      <c r="AN28" s="39">
        <v>0.42395833333333338</v>
      </c>
      <c r="AO28" s="34">
        <v>0.56134259259259256</v>
      </c>
      <c r="AP28" s="20">
        <f>AO28-AN29</f>
        <v>0.13634259259259257</v>
      </c>
      <c r="AQ28" s="23">
        <f>COUNTIF(I28:AJ28,$AQ$6)</f>
        <v>19</v>
      </c>
      <c r="AR28" s="28">
        <f>COUNTIF(I28:AJ28,$AR$6)</f>
        <v>5</v>
      </c>
      <c r="AS28" s="28">
        <f>COUNTIF(I28:AJ28,$AS$6)</f>
        <v>0</v>
      </c>
      <c r="AT28" s="28">
        <f>COUNTIF(I28:AJ28,$AT$6)</f>
        <v>1</v>
      </c>
      <c r="AU28" s="28">
        <f>COUNTIF(I28:AG28,$AU$6)</f>
        <v>2</v>
      </c>
      <c r="AV28" s="35"/>
      <c r="AW28" s="29"/>
      <c r="AX28" s="21"/>
    </row>
    <row r="29" spans="1:50" ht="12.75" customHeight="1" x14ac:dyDescent="0.25">
      <c r="A29" s="22">
        <v>4</v>
      </c>
      <c r="B29" s="23">
        <v>44</v>
      </c>
      <c r="C29" s="24" t="s">
        <v>64</v>
      </c>
      <c r="D29" s="25" t="s">
        <v>65</v>
      </c>
      <c r="E29" s="25" t="s">
        <v>117</v>
      </c>
      <c r="F29" s="25" t="s">
        <v>120</v>
      </c>
      <c r="G29" s="25" t="s">
        <v>19</v>
      </c>
      <c r="H29" s="26">
        <f>SUM(AK29:AL29)</f>
        <v>79</v>
      </c>
      <c r="I29" s="27">
        <v>0</v>
      </c>
      <c r="J29" s="28">
        <v>0</v>
      </c>
      <c r="K29" s="28">
        <v>5</v>
      </c>
      <c r="L29" s="28">
        <v>1</v>
      </c>
      <c r="M29" s="28">
        <v>5</v>
      </c>
      <c r="N29" s="28">
        <v>1</v>
      </c>
      <c r="O29" s="28">
        <v>5</v>
      </c>
      <c r="P29" s="28">
        <v>3</v>
      </c>
      <c r="Q29" s="28">
        <v>3</v>
      </c>
      <c r="R29" s="28">
        <v>3</v>
      </c>
      <c r="S29" s="28">
        <v>0</v>
      </c>
      <c r="T29" s="28">
        <v>5</v>
      </c>
      <c r="U29" s="28">
        <v>5</v>
      </c>
      <c r="V29" s="29">
        <v>0</v>
      </c>
      <c r="W29" s="27">
        <v>1</v>
      </c>
      <c r="X29" s="28">
        <v>5</v>
      </c>
      <c r="Y29" s="28">
        <v>5</v>
      </c>
      <c r="Z29" s="28">
        <v>2</v>
      </c>
      <c r="AA29" s="28">
        <v>5</v>
      </c>
      <c r="AB29" s="28">
        <v>0</v>
      </c>
      <c r="AC29" s="28">
        <v>5</v>
      </c>
      <c r="AD29" s="28">
        <v>3</v>
      </c>
      <c r="AE29" s="28">
        <v>3</v>
      </c>
      <c r="AF29" s="28">
        <v>1</v>
      </c>
      <c r="AG29" s="28">
        <v>5</v>
      </c>
      <c r="AH29" s="28">
        <v>5</v>
      </c>
      <c r="AI29" s="28">
        <v>3</v>
      </c>
      <c r="AJ29" s="29">
        <v>0</v>
      </c>
      <c r="AK29" s="15">
        <f>SUM(I29:V29)</f>
        <v>36</v>
      </c>
      <c r="AL29" s="16">
        <f>SUM(W29:AJ29)</f>
        <v>43</v>
      </c>
      <c r="AM29" s="30"/>
      <c r="AN29" s="40">
        <v>0.42499999999999999</v>
      </c>
      <c r="AO29" s="34">
        <v>0.59707175925925926</v>
      </c>
      <c r="AP29" s="20">
        <f>AO29-AN29</f>
        <v>0.17207175925925927</v>
      </c>
      <c r="AQ29" s="23">
        <f>COUNTIF(I29:AJ29,$AQ$6)</f>
        <v>6</v>
      </c>
      <c r="AR29" s="28">
        <f>COUNTIF(I29:AJ29,$AR$6)</f>
        <v>4</v>
      </c>
      <c r="AS29" s="28">
        <f>COUNTIF(I29:AJ29,$AS$6)</f>
        <v>1</v>
      </c>
      <c r="AT29" s="28">
        <f>COUNTIF(I29:AJ29,$AT$6)</f>
        <v>6</v>
      </c>
      <c r="AU29" s="28">
        <f>COUNTIF(I29:AG29,$AU$6)</f>
        <v>10</v>
      </c>
      <c r="AV29" s="35"/>
      <c r="AW29" s="29"/>
      <c r="AX29" s="21"/>
    </row>
    <row r="30" spans="1:50" ht="14.2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1:50" s="46" customFormat="1" ht="18" x14ac:dyDescent="0.25">
      <c r="A31" s="51" t="s">
        <v>123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</row>
    <row r="32" spans="1:50" s="47" customFormat="1" ht="18" x14ac:dyDescent="0.25">
      <c r="A32" s="51" t="s">
        <v>124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</row>
    <row r="33" spans="1:50" ht="16.5" customHeight="1" x14ac:dyDescent="0.25">
      <c r="A33" s="52" t="s">
        <v>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</row>
    <row r="34" spans="1:50" thickBo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1:50" ht="15" customHeight="1" thickBot="1" x14ac:dyDescent="0.3">
      <c r="A35" s="1" t="s">
        <v>1</v>
      </c>
      <c r="B35" s="2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" t="s">
        <v>7</v>
      </c>
      <c r="H35" s="5" t="s">
        <v>11</v>
      </c>
      <c r="I35" s="6">
        <v>1</v>
      </c>
      <c r="J35" s="3">
        <v>2</v>
      </c>
      <c r="K35" s="3">
        <v>3</v>
      </c>
      <c r="L35" s="3">
        <v>4</v>
      </c>
      <c r="M35" s="3">
        <v>5</v>
      </c>
      <c r="N35" s="3">
        <v>6</v>
      </c>
      <c r="O35" s="3">
        <v>7</v>
      </c>
      <c r="P35" s="3">
        <v>8</v>
      </c>
      <c r="Q35" s="3">
        <v>9</v>
      </c>
      <c r="R35" s="3">
        <v>10</v>
      </c>
      <c r="S35" s="3">
        <v>11</v>
      </c>
      <c r="T35" s="3">
        <v>12</v>
      </c>
      <c r="U35" s="3">
        <v>13</v>
      </c>
      <c r="V35" s="7">
        <v>14</v>
      </c>
      <c r="W35" s="6">
        <v>1</v>
      </c>
      <c r="X35" s="3">
        <v>2</v>
      </c>
      <c r="Y35" s="3">
        <v>3</v>
      </c>
      <c r="Z35" s="3">
        <v>4</v>
      </c>
      <c r="AA35" s="3">
        <v>5</v>
      </c>
      <c r="AB35" s="3">
        <v>6</v>
      </c>
      <c r="AC35" s="3">
        <v>7</v>
      </c>
      <c r="AD35" s="3">
        <v>8</v>
      </c>
      <c r="AE35" s="3">
        <v>9</v>
      </c>
      <c r="AF35" s="3">
        <v>10</v>
      </c>
      <c r="AG35" s="3">
        <v>11</v>
      </c>
      <c r="AH35" s="3">
        <v>12</v>
      </c>
      <c r="AI35" s="3">
        <v>13</v>
      </c>
      <c r="AJ35" s="7">
        <v>14</v>
      </c>
      <c r="AK35" s="6" t="s">
        <v>8</v>
      </c>
      <c r="AL35" s="3" t="s">
        <v>9</v>
      </c>
      <c r="AM35" s="8" t="s">
        <v>10</v>
      </c>
      <c r="AN35" s="6" t="s">
        <v>12</v>
      </c>
      <c r="AO35" s="3" t="s">
        <v>13</v>
      </c>
      <c r="AP35" s="8" t="s">
        <v>14</v>
      </c>
      <c r="AQ35" s="2">
        <v>0</v>
      </c>
      <c r="AR35" s="3">
        <v>1</v>
      </c>
      <c r="AS35" s="3">
        <v>2</v>
      </c>
      <c r="AT35" s="3">
        <v>3</v>
      </c>
      <c r="AU35" s="3">
        <v>5</v>
      </c>
      <c r="AV35" s="3" t="s">
        <v>15</v>
      </c>
      <c r="AW35" s="7">
        <v>20</v>
      </c>
      <c r="AX35" s="9"/>
    </row>
    <row r="36" spans="1:50" ht="12.75" customHeight="1" x14ac:dyDescent="0.25">
      <c r="A36" s="22">
        <v>1</v>
      </c>
      <c r="B36" s="23">
        <v>4</v>
      </c>
      <c r="C36" s="24" t="s">
        <v>77</v>
      </c>
      <c r="D36" s="25" t="s">
        <v>78</v>
      </c>
      <c r="E36" s="25" t="s">
        <v>111</v>
      </c>
      <c r="F36" s="25" t="s">
        <v>26</v>
      </c>
      <c r="G36" s="25" t="s">
        <v>19</v>
      </c>
      <c r="H36" s="26">
        <f>SUM(AK36:AL36)</f>
        <v>29</v>
      </c>
      <c r="I36" s="27">
        <v>0</v>
      </c>
      <c r="J36" s="28">
        <v>0</v>
      </c>
      <c r="K36" s="28">
        <v>0</v>
      </c>
      <c r="L36" s="28">
        <v>3</v>
      </c>
      <c r="M36" s="28">
        <v>2</v>
      </c>
      <c r="N36" s="28">
        <v>0</v>
      </c>
      <c r="O36" s="28">
        <v>0</v>
      </c>
      <c r="P36" s="28">
        <v>0</v>
      </c>
      <c r="Q36" s="28">
        <v>5</v>
      </c>
      <c r="R36" s="28">
        <v>5</v>
      </c>
      <c r="S36" s="28">
        <v>0</v>
      </c>
      <c r="T36" s="28">
        <v>0</v>
      </c>
      <c r="U36" s="28">
        <v>3</v>
      </c>
      <c r="V36" s="29">
        <v>0</v>
      </c>
      <c r="W36" s="27">
        <v>0</v>
      </c>
      <c r="X36" s="28">
        <v>0</v>
      </c>
      <c r="Y36" s="28">
        <v>0</v>
      </c>
      <c r="Z36" s="28">
        <v>5</v>
      </c>
      <c r="AA36" s="28">
        <v>1</v>
      </c>
      <c r="AB36" s="28">
        <v>0</v>
      </c>
      <c r="AC36" s="28">
        <v>0</v>
      </c>
      <c r="AD36" s="28">
        <v>1</v>
      </c>
      <c r="AE36" s="28">
        <v>3</v>
      </c>
      <c r="AF36" s="28">
        <v>0</v>
      </c>
      <c r="AG36" s="28">
        <v>0</v>
      </c>
      <c r="AH36" s="28">
        <v>1</v>
      </c>
      <c r="AI36" s="28">
        <v>0</v>
      </c>
      <c r="AJ36" s="29">
        <v>0</v>
      </c>
      <c r="AK36" s="15">
        <f>SUM(I36:V36)</f>
        <v>18</v>
      </c>
      <c r="AL36" s="16">
        <f>SUM(W36:AJ36)</f>
        <v>11</v>
      </c>
      <c r="AM36" s="30"/>
      <c r="AN36" s="38">
        <v>0.453125</v>
      </c>
      <c r="AO36" s="31">
        <v>0.62224537037037042</v>
      </c>
      <c r="AP36" s="20">
        <f>AO36-AN37</f>
        <v>0.17016203703703708</v>
      </c>
      <c r="AQ36" s="23">
        <f>COUNTIF(I36:AJ36,$AQ$6)</f>
        <v>18</v>
      </c>
      <c r="AR36" s="28">
        <f>COUNTIF(I36:AJ36,$AR$6)</f>
        <v>3</v>
      </c>
      <c r="AS36" s="28">
        <f>COUNTIF(I36:AJ36,$AS$6)</f>
        <v>1</v>
      </c>
      <c r="AT36" s="28">
        <f>COUNTIF(I36:AJ36,$AT$6)</f>
        <v>3</v>
      </c>
      <c r="AU36" s="28">
        <f>COUNTIF(I36:AG36,$AU$6)</f>
        <v>3</v>
      </c>
      <c r="AV36" s="35"/>
      <c r="AW36" s="29"/>
      <c r="AX36" s="21"/>
    </row>
    <row r="37" spans="1:50" ht="12.75" customHeight="1" x14ac:dyDescent="0.25">
      <c r="A37" s="22">
        <v>2</v>
      </c>
      <c r="B37" s="11">
        <v>5</v>
      </c>
      <c r="C37" s="24" t="s">
        <v>79</v>
      </c>
      <c r="D37" s="25" t="s">
        <v>80</v>
      </c>
      <c r="E37" s="25" t="s">
        <v>116</v>
      </c>
      <c r="F37" s="25" t="s">
        <v>60</v>
      </c>
      <c r="G37" s="41" t="s">
        <v>63</v>
      </c>
      <c r="H37" s="26">
        <f>SUM(AK37:AL37)</f>
        <v>37</v>
      </c>
      <c r="I37" s="27">
        <v>0</v>
      </c>
      <c r="J37" s="28">
        <v>0</v>
      </c>
      <c r="K37" s="28">
        <v>5</v>
      </c>
      <c r="L37" s="28">
        <v>5</v>
      </c>
      <c r="M37" s="28">
        <v>0</v>
      </c>
      <c r="N37" s="28">
        <v>0</v>
      </c>
      <c r="O37" s="28">
        <v>0</v>
      </c>
      <c r="P37" s="28">
        <v>0</v>
      </c>
      <c r="Q37" s="28">
        <v>5</v>
      </c>
      <c r="R37" s="28">
        <v>0</v>
      </c>
      <c r="S37" s="28">
        <v>0</v>
      </c>
      <c r="T37" s="28">
        <v>5</v>
      </c>
      <c r="U37" s="28">
        <v>1</v>
      </c>
      <c r="V37" s="29">
        <v>0</v>
      </c>
      <c r="W37" s="27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5</v>
      </c>
      <c r="AD37" s="28">
        <v>0</v>
      </c>
      <c r="AE37" s="28">
        <v>5</v>
      </c>
      <c r="AF37" s="28">
        <v>5</v>
      </c>
      <c r="AG37" s="28">
        <v>0</v>
      </c>
      <c r="AH37" s="28">
        <v>1</v>
      </c>
      <c r="AI37" s="28">
        <v>0</v>
      </c>
      <c r="AJ37" s="29">
        <v>0</v>
      </c>
      <c r="AK37" s="15">
        <f>SUM(I37:V37)</f>
        <v>21</v>
      </c>
      <c r="AL37" s="16">
        <f>SUM(W37:AJ37)</f>
        <v>16</v>
      </c>
      <c r="AM37" s="30"/>
      <c r="AN37" s="39">
        <v>0.45208333333333334</v>
      </c>
      <c r="AO37" s="34">
        <v>0.60662037037037042</v>
      </c>
      <c r="AP37" s="20">
        <f>AO37-AN38</f>
        <v>0.15141203703703704</v>
      </c>
      <c r="AQ37" s="23">
        <f>COUNTIF(I37:AJ37,$AQ$6)</f>
        <v>19</v>
      </c>
      <c r="AR37" s="28">
        <f>COUNTIF(I37:AJ37,$AR$6)</f>
        <v>2</v>
      </c>
      <c r="AS37" s="28">
        <f>COUNTIF(I37:AJ37,$AS$6)</f>
        <v>0</v>
      </c>
      <c r="AT37" s="28">
        <f>COUNTIF(I37:AJ37,$AT$6)</f>
        <v>0</v>
      </c>
      <c r="AU37" s="28">
        <f>COUNTIF(I37:AG37,$AU$6)</f>
        <v>7</v>
      </c>
      <c r="AV37" s="35"/>
      <c r="AW37" s="29"/>
      <c r="AX37" s="21"/>
    </row>
    <row r="38" spans="1:50" ht="12.75" customHeight="1" x14ac:dyDescent="0.25">
      <c r="A38" s="22">
        <v>3</v>
      </c>
      <c r="B38" s="23">
        <v>2</v>
      </c>
      <c r="C38" s="24" t="s">
        <v>69</v>
      </c>
      <c r="D38" s="25" t="s">
        <v>70</v>
      </c>
      <c r="E38" s="25" t="s">
        <v>71</v>
      </c>
      <c r="F38" s="25" t="s">
        <v>72</v>
      </c>
      <c r="G38" s="25" t="s">
        <v>73</v>
      </c>
      <c r="H38" s="26">
        <f>SUM(AK38:AL38)</f>
        <v>40</v>
      </c>
      <c r="I38" s="27">
        <v>0</v>
      </c>
      <c r="J38" s="28">
        <v>0</v>
      </c>
      <c r="K38" s="28">
        <v>5</v>
      </c>
      <c r="L38" s="28">
        <v>5</v>
      </c>
      <c r="M38" s="28">
        <v>5</v>
      </c>
      <c r="N38" s="28">
        <v>0</v>
      </c>
      <c r="O38" s="28">
        <v>3</v>
      </c>
      <c r="P38" s="28">
        <v>2</v>
      </c>
      <c r="Q38" s="28">
        <v>5</v>
      </c>
      <c r="R38" s="28">
        <v>5</v>
      </c>
      <c r="S38" s="28">
        <v>0</v>
      </c>
      <c r="T38" s="28">
        <v>0</v>
      </c>
      <c r="U38" s="28">
        <v>0</v>
      </c>
      <c r="V38" s="29">
        <v>0</v>
      </c>
      <c r="W38" s="27">
        <v>0</v>
      </c>
      <c r="X38" s="28">
        <v>0</v>
      </c>
      <c r="Y38" s="28">
        <v>0</v>
      </c>
      <c r="Z38" s="28">
        <v>1</v>
      </c>
      <c r="AA38" s="28">
        <v>3</v>
      </c>
      <c r="AB38" s="28">
        <v>0</v>
      </c>
      <c r="AC38" s="28">
        <v>0</v>
      </c>
      <c r="AD38" s="28">
        <v>5</v>
      </c>
      <c r="AE38" s="28">
        <v>0</v>
      </c>
      <c r="AF38" s="28">
        <v>0</v>
      </c>
      <c r="AG38" s="28">
        <v>0</v>
      </c>
      <c r="AH38" s="28">
        <v>0</v>
      </c>
      <c r="AI38" s="28">
        <v>1</v>
      </c>
      <c r="AJ38" s="29">
        <v>0</v>
      </c>
      <c r="AK38" s="15">
        <f>SUM(I38:V38)</f>
        <v>30</v>
      </c>
      <c r="AL38" s="16">
        <f>SUM(W38:AJ38)</f>
        <v>10</v>
      </c>
      <c r="AM38" s="30"/>
      <c r="AN38" s="40">
        <v>0.45520833333333338</v>
      </c>
      <c r="AO38" s="34">
        <v>0.61334490740740744</v>
      </c>
      <c r="AP38" s="20">
        <f>AO38-AN39</f>
        <v>0.16438657407407409</v>
      </c>
      <c r="AQ38" s="23">
        <f>COUNTIF(I38:AJ38,$AQ$6)</f>
        <v>17</v>
      </c>
      <c r="AR38" s="28">
        <f>COUNTIF(I38:AJ38,$AR$6)</f>
        <v>2</v>
      </c>
      <c r="AS38" s="28">
        <f>COUNTIF(I38:AJ38,$AS$6)</f>
        <v>1</v>
      </c>
      <c r="AT38" s="28">
        <f>COUNTIF(I38:AJ38,$AT$6)</f>
        <v>2</v>
      </c>
      <c r="AU38" s="28">
        <f>COUNTIF(I38:AG38,$AU$6)</f>
        <v>6</v>
      </c>
      <c r="AV38" s="32"/>
      <c r="AW38" s="29"/>
      <c r="AX38" s="21"/>
    </row>
    <row r="39" spans="1:50" ht="12.75" customHeight="1" x14ac:dyDescent="0.25">
      <c r="A39" s="22">
        <v>4</v>
      </c>
      <c r="B39" s="11">
        <v>3</v>
      </c>
      <c r="C39" s="24" t="s">
        <v>74</v>
      </c>
      <c r="D39" s="13" t="s">
        <v>75</v>
      </c>
      <c r="E39" s="13" t="s">
        <v>110</v>
      </c>
      <c r="F39" s="25" t="s">
        <v>22</v>
      </c>
      <c r="G39" s="25" t="s">
        <v>76</v>
      </c>
      <c r="H39" s="26">
        <f>SUM(AK39:AL39)</f>
        <v>55</v>
      </c>
      <c r="I39" s="27">
        <v>1</v>
      </c>
      <c r="J39" s="28">
        <v>2</v>
      </c>
      <c r="K39" s="28">
        <v>2</v>
      </c>
      <c r="L39" s="28">
        <v>5</v>
      </c>
      <c r="M39" s="28">
        <v>5</v>
      </c>
      <c r="N39" s="28">
        <v>0</v>
      </c>
      <c r="O39" s="28">
        <v>5</v>
      </c>
      <c r="P39" s="28">
        <v>5</v>
      </c>
      <c r="Q39" s="28">
        <v>3</v>
      </c>
      <c r="R39" s="28">
        <v>5</v>
      </c>
      <c r="S39" s="28">
        <v>2</v>
      </c>
      <c r="T39" s="28">
        <v>5</v>
      </c>
      <c r="U39" s="28">
        <v>1</v>
      </c>
      <c r="V39" s="29">
        <v>0</v>
      </c>
      <c r="W39" s="27">
        <v>1</v>
      </c>
      <c r="X39" s="28">
        <v>0</v>
      </c>
      <c r="Y39" s="28">
        <v>0</v>
      </c>
      <c r="Z39" s="28">
        <v>3</v>
      </c>
      <c r="AA39" s="28">
        <v>2</v>
      </c>
      <c r="AB39" s="28">
        <v>0</v>
      </c>
      <c r="AC39" s="28">
        <v>5</v>
      </c>
      <c r="AD39" s="28">
        <v>0</v>
      </c>
      <c r="AE39" s="28">
        <v>0</v>
      </c>
      <c r="AF39" s="28">
        <v>0</v>
      </c>
      <c r="AG39" s="28">
        <v>1</v>
      </c>
      <c r="AH39" s="28">
        <v>1</v>
      </c>
      <c r="AI39" s="28">
        <v>1</v>
      </c>
      <c r="AJ39" s="29">
        <v>0</v>
      </c>
      <c r="AK39" s="15">
        <f>SUM(I39:V39)</f>
        <v>41</v>
      </c>
      <c r="AL39" s="16">
        <f>SUM(W39:AJ39)</f>
        <v>14</v>
      </c>
      <c r="AM39" s="30"/>
      <c r="AN39" s="40">
        <v>0.44895833333333335</v>
      </c>
      <c r="AO39" s="34">
        <v>0.59543981481481478</v>
      </c>
      <c r="AP39" s="20">
        <f>AO39-AN40</f>
        <v>0.14439814814814816</v>
      </c>
      <c r="AQ39" s="23">
        <f>COUNTIF(I39:AJ39,$AQ$6)</f>
        <v>9</v>
      </c>
      <c r="AR39" s="28">
        <f>COUNTIF(I39:AJ39,$AR$6)</f>
        <v>6</v>
      </c>
      <c r="AS39" s="28">
        <f>COUNTIF(I39:AJ39,$AS$6)</f>
        <v>4</v>
      </c>
      <c r="AT39" s="28">
        <f>COUNTIF(I39:AJ39,$AT$6)</f>
        <v>2</v>
      </c>
      <c r="AU39" s="28">
        <f>COUNTIF(I39:AG39,$AU$6)</f>
        <v>7</v>
      </c>
      <c r="AV39" s="35"/>
      <c r="AW39" s="29"/>
      <c r="AX39" s="21"/>
    </row>
    <row r="40" spans="1:50" ht="12.75" customHeight="1" x14ac:dyDescent="0.25">
      <c r="A40" s="22">
        <v>5</v>
      </c>
      <c r="B40" s="23">
        <v>6</v>
      </c>
      <c r="C40" s="24" t="s">
        <v>81</v>
      </c>
      <c r="D40" s="25" t="s">
        <v>82</v>
      </c>
      <c r="E40" s="25" t="s">
        <v>118</v>
      </c>
      <c r="F40" s="25" t="s">
        <v>121</v>
      </c>
      <c r="G40" s="25" t="s">
        <v>38</v>
      </c>
      <c r="H40" s="26">
        <f>SUM(AK40:AL40)</f>
        <v>73</v>
      </c>
      <c r="I40" s="27">
        <v>5</v>
      </c>
      <c r="J40" s="28">
        <v>3</v>
      </c>
      <c r="K40" s="28">
        <v>1</v>
      </c>
      <c r="L40" s="28">
        <v>3</v>
      </c>
      <c r="M40" s="28">
        <v>3</v>
      </c>
      <c r="N40" s="28">
        <v>0</v>
      </c>
      <c r="O40" s="28">
        <v>5</v>
      </c>
      <c r="P40" s="28">
        <v>3</v>
      </c>
      <c r="Q40" s="28">
        <v>1</v>
      </c>
      <c r="R40" s="28">
        <v>5</v>
      </c>
      <c r="S40" s="28">
        <v>1</v>
      </c>
      <c r="T40" s="28">
        <v>5</v>
      </c>
      <c r="U40" s="28">
        <v>5</v>
      </c>
      <c r="V40" s="29">
        <v>5</v>
      </c>
      <c r="W40" s="27">
        <v>0</v>
      </c>
      <c r="X40" s="28">
        <v>2</v>
      </c>
      <c r="Y40" s="28">
        <v>0</v>
      </c>
      <c r="Z40" s="28">
        <v>3</v>
      </c>
      <c r="AA40" s="28">
        <v>0</v>
      </c>
      <c r="AB40" s="28">
        <v>0</v>
      </c>
      <c r="AC40" s="28">
        <v>5</v>
      </c>
      <c r="AD40" s="28">
        <v>2</v>
      </c>
      <c r="AE40" s="28">
        <v>3</v>
      </c>
      <c r="AF40" s="28">
        <v>0</v>
      </c>
      <c r="AG40" s="28">
        <v>5</v>
      </c>
      <c r="AH40" s="28">
        <v>5</v>
      </c>
      <c r="AI40" s="28">
        <v>3</v>
      </c>
      <c r="AJ40" s="29">
        <v>0</v>
      </c>
      <c r="AK40" s="15">
        <f>SUM(I40:V40)</f>
        <v>45</v>
      </c>
      <c r="AL40" s="16">
        <f>SUM(W40:AJ40)</f>
        <v>28</v>
      </c>
      <c r="AM40" s="30"/>
      <c r="AN40" s="36">
        <v>0.45104166666666662</v>
      </c>
      <c r="AO40" s="34">
        <v>0.62040509259259258</v>
      </c>
      <c r="AP40" s="20">
        <f>AO40-AN41</f>
        <v>0.16311342592592593</v>
      </c>
      <c r="AQ40" s="23">
        <f>COUNTIF(I40:AJ40,$AQ$6)</f>
        <v>7</v>
      </c>
      <c r="AR40" s="28">
        <f>COUNTIF(I40:AJ40,$AR$6)</f>
        <v>3</v>
      </c>
      <c r="AS40" s="28">
        <f>COUNTIF(I40:AJ40,$AS$6)</f>
        <v>2</v>
      </c>
      <c r="AT40" s="28">
        <f>COUNTIF(I40:AJ40,$AT$6)</f>
        <v>7</v>
      </c>
      <c r="AU40" s="28">
        <f>COUNTIF(I40:AG40,$AU$6)</f>
        <v>8</v>
      </c>
      <c r="AV40" s="35"/>
      <c r="AW40" s="29"/>
      <c r="AX40" s="21"/>
    </row>
    <row r="41" spans="1:50" ht="12.75" customHeight="1" x14ac:dyDescent="0.25">
      <c r="A41" s="22">
        <v>6</v>
      </c>
      <c r="B41" s="11">
        <v>11</v>
      </c>
      <c r="C41" s="24" t="s">
        <v>94</v>
      </c>
      <c r="D41" s="25" t="s">
        <v>95</v>
      </c>
      <c r="E41" s="25" t="s">
        <v>93</v>
      </c>
      <c r="F41" s="25" t="s">
        <v>122</v>
      </c>
      <c r="G41" s="25" t="s">
        <v>73</v>
      </c>
      <c r="H41" s="26">
        <f>SUM(AK41:AL41)</f>
        <v>103</v>
      </c>
      <c r="I41" s="27">
        <v>5</v>
      </c>
      <c r="J41" s="28">
        <v>3</v>
      </c>
      <c r="K41" s="28">
        <v>5</v>
      </c>
      <c r="L41" s="28">
        <v>5</v>
      </c>
      <c r="M41" s="28">
        <v>5</v>
      </c>
      <c r="N41" s="28">
        <v>0</v>
      </c>
      <c r="O41" s="28">
        <v>5</v>
      </c>
      <c r="P41" s="28">
        <v>5</v>
      </c>
      <c r="Q41" s="28">
        <v>3</v>
      </c>
      <c r="R41" s="28">
        <v>2</v>
      </c>
      <c r="S41" s="28">
        <v>0</v>
      </c>
      <c r="T41" s="28">
        <v>5</v>
      </c>
      <c r="U41" s="28">
        <v>5</v>
      </c>
      <c r="V41" s="29">
        <v>1</v>
      </c>
      <c r="W41" s="27">
        <v>5</v>
      </c>
      <c r="X41" s="28">
        <v>5</v>
      </c>
      <c r="Y41" s="28">
        <v>2</v>
      </c>
      <c r="Z41" s="28">
        <v>5</v>
      </c>
      <c r="AA41" s="28">
        <v>5</v>
      </c>
      <c r="AB41" s="28">
        <v>5</v>
      </c>
      <c r="AC41" s="28">
        <v>3</v>
      </c>
      <c r="AD41" s="28">
        <v>5</v>
      </c>
      <c r="AE41" s="28">
        <v>3</v>
      </c>
      <c r="AF41" s="28">
        <v>1</v>
      </c>
      <c r="AG41" s="28">
        <v>0</v>
      </c>
      <c r="AH41" s="28">
        <v>5</v>
      </c>
      <c r="AI41" s="28">
        <v>5</v>
      </c>
      <c r="AJ41" s="29">
        <v>5</v>
      </c>
      <c r="AK41" s="15">
        <f>SUM(I41:V41)</f>
        <v>49</v>
      </c>
      <c r="AL41" s="16">
        <f>SUM(W41:AJ41)</f>
        <v>54</v>
      </c>
      <c r="AM41" s="30"/>
      <c r="AN41" s="36">
        <v>0.45729166666666665</v>
      </c>
      <c r="AO41" s="34">
        <v>0.62927083333333333</v>
      </c>
      <c r="AP41" s="20">
        <f>AO41-AN41</f>
        <v>0.17197916666666668</v>
      </c>
      <c r="AQ41" s="23">
        <f>COUNTIF(I41:AJ41,$AQ$6)</f>
        <v>3</v>
      </c>
      <c r="AR41" s="28">
        <f>COUNTIF(I41:AJ41,$AR$6)</f>
        <v>2</v>
      </c>
      <c r="AS41" s="28">
        <f>COUNTIF(I41:AJ41,$AS$6)</f>
        <v>2</v>
      </c>
      <c r="AT41" s="28">
        <f>COUNTIF(I41:AJ41,$AT$6)</f>
        <v>4</v>
      </c>
      <c r="AU41" s="28">
        <f>COUNTIF(I41:AG41,$AU$6)</f>
        <v>14</v>
      </c>
      <c r="AV41" s="35"/>
      <c r="AW41" s="29"/>
      <c r="AX41" s="21"/>
    </row>
    <row r="42" spans="1:50" ht="12.75" customHeight="1" x14ac:dyDescent="0.25">
      <c r="A42" s="22">
        <v>7</v>
      </c>
      <c r="B42" s="23">
        <v>7</v>
      </c>
      <c r="C42" s="24" t="s">
        <v>83</v>
      </c>
      <c r="D42" s="25" t="s">
        <v>84</v>
      </c>
      <c r="E42" s="25" t="s">
        <v>109</v>
      </c>
      <c r="F42" s="25" t="s">
        <v>85</v>
      </c>
      <c r="G42" s="25" t="s">
        <v>73</v>
      </c>
      <c r="H42" s="26">
        <f>SUM(AK42:AL42)</f>
        <v>108</v>
      </c>
      <c r="I42" s="27">
        <v>3</v>
      </c>
      <c r="J42" s="28">
        <v>5</v>
      </c>
      <c r="K42" s="28">
        <v>3</v>
      </c>
      <c r="L42" s="28">
        <v>5</v>
      </c>
      <c r="M42" s="28">
        <v>5</v>
      </c>
      <c r="N42" s="28">
        <v>3</v>
      </c>
      <c r="O42" s="28">
        <v>3</v>
      </c>
      <c r="P42" s="28">
        <v>5</v>
      </c>
      <c r="Q42" s="28">
        <v>5</v>
      </c>
      <c r="R42" s="28">
        <v>3</v>
      </c>
      <c r="S42" s="28">
        <v>0</v>
      </c>
      <c r="T42" s="28">
        <v>3</v>
      </c>
      <c r="U42" s="28">
        <v>5</v>
      </c>
      <c r="V42" s="29">
        <v>3</v>
      </c>
      <c r="W42" s="27">
        <v>5</v>
      </c>
      <c r="X42" s="28">
        <v>5</v>
      </c>
      <c r="Y42" s="28">
        <v>5</v>
      </c>
      <c r="Z42" s="28">
        <v>5</v>
      </c>
      <c r="AA42" s="28">
        <v>5</v>
      </c>
      <c r="AB42" s="28">
        <v>5</v>
      </c>
      <c r="AC42" s="28">
        <v>5</v>
      </c>
      <c r="AD42" s="28">
        <v>5</v>
      </c>
      <c r="AE42" s="28">
        <v>5</v>
      </c>
      <c r="AF42" s="28">
        <v>3</v>
      </c>
      <c r="AG42" s="28">
        <v>0</v>
      </c>
      <c r="AH42" s="28">
        <v>5</v>
      </c>
      <c r="AI42" s="28">
        <v>3</v>
      </c>
      <c r="AJ42" s="29">
        <v>1</v>
      </c>
      <c r="AK42" s="15">
        <f>SUM(I42:V42)</f>
        <v>51</v>
      </c>
      <c r="AL42" s="16">
        <f>SUM(W42:AJ42)</f>
        <v>57</v>
      </c>
      <c r="AM42" s="30"/>
      <c r="AN42" s="36">
        <v>0.44791666666666669</v>
      </c>
      <c r="AO42" s="34">
        <v>0.60995370370370372</v>
      </c>
      <c r="AP42" s="20">
        <f>AO42-AN43</f>
        <v>0.15162037037037041</v>
      </c>
      <c r="AQ42" s="23">
        <f>COUNTIF(I42:AJ42,$AQ$6)</f>
        <v>2</v>
      </c>
      <c r="AR42" s="28">
        <f>COUNTIF(I42:AJ42,$AR$6)</f>
        <v>1</v>
      </c>
      <c r="AS42" s="28">
        <f>COUNTIF(I42:AJ42,$AS$6)</f>
        <v>0</v>
      </c>
      <c r="AT42" s="28">
        <f>COUNTIF(I42:AJ42,$AT$6)</f>
        <v>9</v>
      </c>
      <c r="AU42" s="28">
        <f>COUNTIF(I42:AG42,$AU$6)</f>
        <v>15</v>
      </c>
      <c r="AV42" s="35"/>
      <c r="AW42" s="29"/>
      <c r="AX42" s="21"/>
    </row>
    <row r="43" spans="1:50" ht="12.75" customHeight="1" x14ac:dyDescent="0.25">
      <c r="A43" s="22">
        <v>8</v>
      </c>
      <c r="B43" s="11">
        <v>8</v>
      </c>
      <c r="C43" s="24" t="s">
        <v>86</v>
      </c>
      <c r="D43" s="13" t="s">
        <v>87</v>
      </c>
      <c r="E43" s="13" t="s">
        <v>109</v>
      </c>
      <c r="F43" s="25" t="s">
        <v>18</v>
      </c>
      <c r="G43" s="25" t="s">
        <v>38</v>
      </c>
      <c r="H43" s="26">
        <f>SUM(AK43:AL43)</f>
        <v>109</v>
      </c>
      <c r="I43" s="27">
        <v>3</v>
      </c>
      <c r="J43" s="28">
        <v>5</v>
      </c>
      <c r="K43" s="28">
        <v>5</v>
      </c>
      <c r="L43" s="28">
        <v>5</v>
      </c>
      <c r="M43" s="28">
        <v>5</v>
      </c>
      <c r="N43" s="28">
        <v>5</v>
      </c>
      <c r="O43" s="28">
        <v>5</v>
      </c>
      <c r="P43" s="28">
        <v>3</v>
      </c>
      <c r="Q43" s="28">
        <v>5</v>
      </c>
      <c r="R43" s="28">
        <v>5</v>
      </c>
      <c r="S43" s="28">
        <v>0</v>
      </c>
      <c r="T43" s="28">
        <v>3</v>
      </c>
      <c r="U43" s="28">
        <v>5</v>
      </c>
      <c r="V43" s="29">
        <v>5</v>
      </c>
      <c r="W43" s="27">
        <v>3</v>
      </c>
      <c r="X43" s="28">
        <v>5</v>
      </c>
      <c r="Y43" s="28">
        <v>3</v>
      </c>
      <c r="Z43" s="28">
        <v>3</v>
      </c>
      <c r="AA43" s="28">
        <v>5</v>
      </c>
      <c r="AB43" s="28">
        <v>0</v>
      </c>
      <c r="AC43" s="28">
        <v>5</v>
      </c>
      <c r="AD43" s="28">
        <v>3</v>
      </c>
      <c r="AE43" s="28">
        <v>5</v>
      </c>
      <c r="AF43" s="28">
        <v>5</v>
      </c>
      <c r="AG43" s="28">
        <v>0</v>
      </c>
      <c r="AH43" s="28">
        <v>5</v>
      </c>
      <c r="AI43" s="28">
        <v>3</v>
      </c>
      <c r="AJ43" s="29">
        <v>5</v>
      </c>
      <c r="AK43" s="15">
        <f>SUM(I43:V43)</f>
        <v>59</v>
      </c>
      <c r="AL43" s="16">
        <f>SUM(W43:AJ43)</f>
        <v>50</v>
      </c>
      <c r="AM43" s="30"/>
      <c r="AN43" s="36">
        <v>0.45833333333333331</v>
      </c>
      <c r="AO43" s="34">
        <v>0.63231481481481489</v>
      </c>
      <c r="AP43" s="20">
        <f>AO43-AN44</f>
        <v>0.1760648148148149</v>
      </c>
      <c r="AQ43" s="23">
        <f>COUNTIF(I43:AJ43,$AQ$6)</f>
        <v>3</v>
      </c>
      <c r="AR43" s="28">
        <f>COUNTIF(I43:AJ43,$AR$6)</f>
        <v>0</v>
      </c>
      <c r="AS43" s="28">
        <f>COUNTIF(I43:AJ43,$AS$6)</f>
        <v>0</v>
      </c>
      <c r="AT43" s="28">
        <f>COUNTIF(I43:AJ43,$AT$6)</f>
        <v>8</v>
      </c>
      <c r="AU43" s="28">
        <f>COUNTIF(I43:AG43,$AU$6)</f>
        <v>15</v>
      </c>
      <c r="AV43" s="35"/>
      <c r="AW43" s="29"/>
      <c r="AX43" s="21"/>
    </row>
    <row r="44" spans="1:50" ht="12.75" customHeight="1" x14ac:dyDescent="0.25">
      <c r="A44" s="22">
        <v>9</v>
      </c>
      <c r="B44" s="23">
        <v>10</v>
      </c>
      <c r="C44" s="24" t="s">
        <v>91</v>
      </c>
      <c r="D44" s="25" t="s">
        <v>92</v>
      </c>
      <c r="E44" s="25" t="s">
        <v>93</v>
      </c>
      <c r="F44" s="25" t="s">
        <v>122</v>
      </c>
      <c r="G44" s="25" t="s">
        <v>73</v>
      </c>
      <c r="H44" s="26">
        <f>SUM(AK44:AL44)</f>
        <v>125</v>
      </c>
      <c r="I44" s="27">
        <v>5</v>
      </c>
      <c r="J44" s="28">
        <v>5</v>
      </c>
      <c r="K44" s="28">
        <v>5</v>
      </c>
      <c r="L44" s="28">
        <v>5</v>
      </c>
      <c r="M44" s="28">
        <v>5</v>
      </c>
      <c r="N44" s="28">
        <v>3</v>
      </c>
      <c r="O44" s="28">
        <v>5</v>
      </c>
      <c r="P44" s="28">
        <v>3</v>
      </c>
      <c r="Q44" s="28">
        <v>5</v>
      </c>
      <c r="R44" s="28">
        <v>3</v>
      </c>
      <c r="S44" s="28">
        <v>5</v>
      </c>
      <c r="T44" s="28">
        <v>5</v>
      </c>
      <c r="U44" s="28">
        <v>5</v>
      </c>
      <c r="V44" s="29">
        <v>5</v>
      </c>
      <c r="W44" s="27">
        <v>5</v>
      </c>
      <c r="X44" s="28">
        <v>5</v>
      </c>
      <c r="Y44" s="28">
        <v>5</v>
      </c>
      <c r="Z44" s="28">
        <v>5</v>
      </c>
      <c r="AA44" s="28">
        <v>5</v>
      </c>
      <c r="AB44" s="28">
        <v>5</v>
      </c>
      <c r="AC44" s="28">
        <v>5</v>
      </c>
      <c r="AD44" s="28">
        <v>5</v>
      </c>
      <c r="AE44" s="28">
        <v>5</v>
      </c>
      <c r="AF44" s="28">
        <v>0</v>
      </c>
      <c r="AG44" s="28">
        <v>1</v>
      </c>
      <c r="AH44" s="28">
        <v>5</v>
      </c>
      <c r="AI44" s="28">
        <v>5</v>
      </c>
      <c r="AJ44" s="29">
        <v>5</v>
      </c>
      <c r="AK44" s="15">
        <f>SUM(I44:V44)</f>
        <v>64</v>
      </c>
      <c r="AL44" s="16">
        <f>SUM(W44:AJ44)</f>
        <v>61</v>
      </c>
      <c r="AM44" s="30"/>
      <c r="AN44" s="36">
        <v>0.45624999999999999</v>
      </c>
      <c r="AO44" s="34">
        <v>0.63056712962962969</v>
      </c>
      <c r="AP44" s="20">
        <f>AO44-AN45</f>
        <v>0.17640046296296302</v>
      </c>
      <c r="AQ44" s="23">
        <f>COUNTIF(I44:AJ44,$AQ$6)</f>
        <v>1</v>
      </c>
      <c r="AR44" s="28">
        <f>COUNTIF(I44:AJ44,$AR$6)</f>
        <v>1</v>
      </c>
      <c r="AS44" s="28">
        <f>COUNTIF(I44:AJ44,$AS$6)</f>
        <v>0</v>
      </c>
      <c r="AT44" s="28">
        <f>COUNTIF(I44:AJ44,$AT$6)</f>
        <v>3</v>
      </c>
      <c r="AU44" s="28">
        <f>COUNTIF(I44:AG44,$AU$6)</f>
        <v>20</v>
      </c>
      <c r="AV44" s="35"/>
      <c r="AW44" s="29"/>
      <c r="AX44" s="21"/>
    </row>
    <row r="45" spans="1:50" ht="12.75" customHeight="1" x14ac:dyDescent="0.25">
      <c r="A45" s="22">
        <v>10</v>
      </c>
      <c r="B45" s="11">
        <v>9</v>
      </c>
      <c r="C45" s="24" t="s">
        <v>88</v>
      </c>
      <c r="D45" s="25" t="s">
        <v>89</v>
      </c>
      <c r="E45" s="25" t="s">
        <v>119</v>
      </c>
      <c r="F45" s="25" t="s">
        <v>90</v>
      </c>
      <c r="G45" s="25" t="s">
        <v>63</v>
      </c>
      <c r="H45" s="26">
        <f>SUM(AK45:AL45)</f>
        <v>128</v>
      </c>
      <c r="I45" s="27">
        <v>5</v>
      </c>
      <c r="J45" s="28">
        <v>5</v>
      </c>
      <c r="K45" s="28">
        <v>5</v>
      </c>
      <c r="L45" s="28">
        <v>5</v>
      </c>
      <c r="M45" s="28">
        <v>5</v>
      </c>
      <c r="N45" s="28">
        <v>3</v>
      </c>
      <c r="O45" s="28">
        <v>5</v>
      </c>
      <c r="P45" s="28">
        <v>5</v>
      </c>
      <c r="Q45" s="28">
        <v>5</v>
      </c>
      <c r="R45" s="28">
        <v>5</v>
      </c>
      <c r="S45" s="28">
        <v>3</v>
      </c>
      <c r="T45" s="28">
        <v>5</v>
      </c>
      <c r="U45" s="28">
        <v>5</v>
      </c>
      <c r="V45" s="29">
        <v>5</v>
      </c>
      <c r="W45" s="27">
        <v>3</v>
      </c>
      <c r="X45" s="28">
        <v>5</v>
      </c>
      <c r="Y45" s="28">
        <v>5</v>
      </c>
      <c r="Z45" s="28">
        <v>5</v>
      </c>
      <c r="AA45" s="28">
        <v>5</v>
      </c>
      <c r="AB45" s="28">
        <v>3</v>
      </c>
      <c r="AC45" s="28">
        <v>5</v>
      </c>
      <c r="AD45" s="28">
        <v>3</v>
      </c>
      <c r="AE45" s="28">
        <v>5</v>
      </c>
      <c r="AF45" s="28">
        <v>3</v>
      </c>
      <c r="AG45" s="28">
        <v>5</v>
      </c>
      <c r="AH45" s="28">
        <v>5</v>
      </c>
      <c r="AI45" s="28">
        <v>5</v>
      </c>
      <c r="AJ45" s="29">
        <v>5</v>
      </c>
      <c r="AK45" s="15">
        <f>SUM(I45:V45)</f>
        <v>66</v>
      </c>
      <c r="AL45" s="16">
        <f>SUM(W45:AJ45)</f>
        <v>62</v>
      </c>
      <c r="AM45" s="30"/>
      <c r="AN45" s="36">
        <v>0.45416666666666666</v>
      </c>
      <c r="AO45" s="34">
        <v>0.59173611111111113</v>
      </c>
      <c r="AP45" s="20">
        <f>AO45-AN45</f>
        <v>0.13756944444444447</v>
      </c>
      <c r="AQ45" s="23">
        <f>COUNTIF(I45:AJ45,$AQ$6)</f>
        <v>0</v>
      </c>
      <c r="AR45" s="28">
        <f>COUNTIF(I45:AJ45,$AR$6)</f>
        <v>0</v>
      </c>
      <c r="AS45" s="28">
        <f>COUNTIF(I45:AJ45,$AS$6)</f>
        <v>0</v>
      </c>
      <c r="AT45" s="28">
        <f>COUNTIF(I45:AJ45,$AT$6)</f>
        <v>6</v>
      </c>
      <c r="AU45" s="28">
        <f>COUNTIF(I45:AG45,$AU$6)</f>
        <v>19</v>
      </c>
      <c r="AV45" s="35"/>
      <c r="AW45" s="29"/>
      <c r="AX45" s="21"/>
    </row>
    <row r="46" spans="1:50" ht="14.25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</row>
    <row r="47" spans="1:50" s="46" customFormat="1" ht="18" x14ac:dyDescent="0.25">
      <c r="A47" s="51" t="s">
        <v>123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spans="1:50" s="47" customFormat="1" ht="18" x14ac:dyDescent="0.25">
      <c r="A48" s="51" t="s">
        <v>124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</row>
    <row r="49" spans="1:50" ht="17.25" customHeight="1" x14ac:dyDescent="0.25">
      <c r="A49" s="52" t="s">
        <v>98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</row>
    <row r="50" spans="1:50" thickBo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</row>
    <row r="51" spans="1:50" ht="15" customHeight="1" thickBot="1" x14ac:dyDescent="0.3">
      <c r="A51" s="1" t="s">
        <v>1</v>
      </c>
      <c r="B51" s="2" t="s">
        <v>2</v>
      </c>
      <c r="C51" s="3" t="s">
        <v>3</v>
      </c>
      <c r="D51" s="3" t="s">
        <v>4</v>
      </c>
      <c r="E51" s="3" t="s">
        <v>5</v>
      </c>
      <c r="F51" s="3" t="s">
        <v>6</v>
      </c>
      <c r="G51" s="4" t="s">
        <v>7</v>
      </c>
      <c r="H51" s="5" t="s">
        <v>11</v>
      </c>
      <c r="I51" s="6">
        <v>1</v>
      </c>
      <c r="J51" s="3">
        <v>2</v>
      </c>
      <c r="K51" s="3">
        <v>3</v>
      </c>
      <c r="L51" s="3">
        <v>4</v>
      </c>
      <c r="M51" s="3">
        <v>5</v>
      </c>
      <c r="N51" s="3">
        <v>6</v>
      </c>
      <c r="O51" s="3">
        <v>7</v>
      </c>
      <c r="P51" s="3">
        <v>8</v>
      </c>
      <c r="Q51" s="3">
        <v>9</v>
      </c>
      <c r="R51" s="3">
        <v>10</v>
      </c>
      <c r="S51" s="3">
        <v>11</v>
      </c>
      <c r="T51" s="3">
        <v>12</v>
      </c>
      <c r="U51" s="3">
        <v>13</v>
      </c>
      <c r="V51" s="7">
        <v>14</v>
      </c>
      <c r="W51" s="6">
        <v>1</v>
      </c>
      <c r="X51" s="3">
        <v>2</v>
      </c>
      <c r="Y51" s="3">
        <v>3</v>
      </c>
      <c r="Z51" s="3">
        <v>4</v>
      </c>
      <c r="AA51" s="3">
        <v>5</v>
      </c>
      <c r="AB51" s="3">
        <v>6</v>
      </c>
      <c r="AC51" s="3">
        <v>7</v>
      </c>
      <c r="AD51" s="3">
        <v>8</v>
      </c>
      <c r="AE51" s="3">
        <v>9</v>
      </c>
      <c r="AF51" s="3">
        <v>10</v>
      </c>
      <c r="AG51" s="3">
        <v>11</v>
      </c>
      <c r="AH51" s="3">
        <v>12</v>
      </c>
      <c r="AI51" s="3">
        <v>13</v>
      </c>
      <c r="AJ51" s="7">
        <v>14</v>
      </c>
      <c r="AK51" s="6" t="s">
        <v>8</v>
      </c>
      <c r="AL51" s="3" t="s">
        <v>9</v>
      </c>
      <c r="AM51" s="8" t="s">
        <v>10</v>
      </c>
      <c r="AN51" s="6" t="s">
        <v>12</v>
      </c>
      <c r="AO51" s="3" t="s">
        <v>13</v>
      </c>
      <c r="AP51" s="8" t="s">
        <v>14</v>
      </c>
      <c r="AQ51" s="2">
        <v>0</v>
      </c>
      <c r="AR51" s="3">
        <v>1</v>
      </c>
      <c r="AS51" s="3">
        <v>2</v>
      </c>
      <c r="AT51" s="3">
        <v>3</v>
      </c>
      <c r="AU51" s="3">
        <v>5</v>
      </c>
      <c r="AV51" s="3" t="s">
        <v>15</v>
      </c>
      <c r="AW51" s="7">
        <v>20</v>
      </c>
      <c r="AX51" s="9"/>
    </row>
    <row r="52" spans="1:50" ht="12.75" customHeight="1" x14ac:dyDescent="0.25">
      <c r="A52" s="10">
        <v>1</v>
      </c>
      <c r="B52" s="11">
        <v>32</v>
      </c>
      <c r="C52" s="12" t="s">
        <v>101</v>
      </c>
      <c r="D52" s="13" t="s">
        <v>70</v>
      </c>
      <c r="E52" s="13" t="s">
        <v>71</v>
      </c>
      <c r="F52" s="13" t="s">
        <v>72</v>
      </c>
      <c r="G52" s="13" t="s">
        <v>63</v>
      </c>
      <c r="H52" s="14">
        <f t="shared" ref="H52:H58" si="9">SUM(AK52:AL52)</f>
        <v>22</v>
      </c>
      <c r="I52" s="15">
        <v>0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5</v>
      </c>
      <c r="P52" s="16">
        <v>1</v>
      </c>
      <c r="Q52" s="16">
        <v>5</v>
      </c>
      <c r="R52" s="16">
        <v>0</v>
      </c>
      <c r="S52" s="16">
        <v>0</v>
      </c>
      <c r="T52" s="16">
        <v>0</v>
      </c>
      <c r="U52" s="16">
        <v>2</v>
      </c>
      <c r="V52" s="17">
        <v>0</v>
      </c>
      <c r="W52" s="15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3</v>
      </c>
      <c r="AD52" s="16">
        <v>1</v>
      </c>
      <c r="AE52" s="16">
        <v>2</v>
      </c>
      <c r="AF52" s="16">
        <v>1</v>
      </c>
      <c r="AG52" s="16">
        <v>0</v>
      </c>
      <c r="AH52" s="16">
        <v>0</v>
      </c>
      <c r="AI52" s="16">
        <v>1</v>
      </c>
      <c r="AJ52" s="17">
        <v>0</v>
      </c>
      <c r="AK52" s="15">
        <f t="shared" ref="AK52:AK58" si="10">SUM(I52:V52)</f>
        <v>14</v>
      </c>
      <c r="AL52" s="16">
        <f t="shared" ref="AL52:AL58" si="11">SUM(W52:AJ52)</f>
        <v>8</v>
      </c>
      <c r="AM52" s="18"/>
      <c r="AN52" s="48">
        <v>0.4458333333333333</v>
      </c>
      <c r="AO52" s="19">
        <v>0.57606481481481475</v>
      </c>
      <c r="AP52" s="20">
        <f>AO52-AN53</f>
        <v>0.13127314814814806</v>
      </c>
      <c r="AQ52" s="11">
        <f t="shared" ref="AQ52:AQ58" si="12">COUNTIF(I52:AJ52,$AQ$6)</f>
        <v>18</v>
      </c>
      <c r="AR52" s="16">
        <f t="shared" ref="AR52:AR58" si="13">COUNTIF(I52:AJ52,$AR$6)</f>
        <v>5</v>
      </c>
      <c r="AS52" s="16">
        <f t="shared" ref="AS52:AS58" si="14">COUNTIF(I52:AJ52,$AS$6)</f>
        <v>2</v>
      </c>
      <c r="AT52" s="16">
        <f t="shared" ref="AT52:AT58" si="15">COUNTIF(I52:AJ52,$AT$6)</f>
        <v>1</v>
      </c>
      <c r="AU52" s="16">
        <f t="shared" ref="AU52:AU58" si="16">COUNTIF(I52:AG52,$AU$6)</f>
        <v>2</v>
      </c>
      <c r="AV52" s="50"/>
      <c r="AW52" s="17"/>
      <c r="AX52" s="21"/>
    </row>
    <row r="53" spans="1:50" ht="12.75" customHeight="1" x14ac:dyDescent="0.25">
      <c r="A53" s="22">
        <v>2</v>
      </c>
      <c r="B53" s="23">
        <v>31</v>
      </c>
      <c r="C53" s="24" t="s">
        <v>99</v>
      </c>
      <c r="D53" s="25" t="s">
        <v>100</v>
      </c>
      <c r="E53" s="25" t="s">
        <v>116</v>
      </c>
      <c r="F53" s="25" t="s">
        <v>60</v>
      </c>
      <c r="G53" s="25" t="s">
        <v>73</v>
      </c>
      <c r="H53" s="26">
        <f t="shared" si="9"/>
        <v>27</v>
      </c>
      <c r="I53" s="27">
        <v>0</v>
      </c>
      <c r="J53" s="28">
        <v>0</v>
      </c>
      <c r="K53" s="28">
        <v>0</v>
      </c>
      <c r="L53" s="28">
        <v>0</v>
      </c>
      <c r="M53" s="28">
        <v>5</v>
      </c>
      <c r="N53" s="28">
        <v>0</v>
      </c>
      <c r="O53" s="28">
        <v>5</v>
      </c>
      <c r="P53" s="28">
        <v>3</v>
      </c>
      <c r="Q53" s="28">
        <v>0</v>
      </c>
      <c r="R53" s="28">
        <v>5</v>
      </c>
      <c r="S53" s="28">
        <v>0</v>
      </c>
      <c r="T53" s="28">
        <v>1</v>
      </c>
      <c r="U53" s="28">
        <v>0</v>
      </c>
      <c r="V53" s="29">
        <v>0</v>
      </c>
      <c r="W53" s="27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3</v>
      </c>
      <c r="AD53" s="28">
        <v>5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15">
        <f t="shared" si="10"/>
        <v>19</v>
      </c>
      <c r="AL53" s="16">
        <f t="shared" si="11"/>
        <v>8</v>
      </c>
      <c r="AM53" s="30"/>
      <c r="AN53" s="49">
        <v>0.4447916666666667</v>
      </c>
      <c r="AO53" s="31">
        <v>0.57605324074074071</v>
      </c>
      <c r="AP53" s="20">
        <f>AO53-AN54</f>
        <v>0.13230324074074068</v>
      </c>
      <c r="AQ53" s="23">
        <f t="shared" si="12"/>
        <v>21</v>
      </c>
      <c r="AR53" s="28">
        <f t="shared" si="13"/>
        <v>1</v>
      </c>
      <c r="AS53" s="28">
        <f t="shared" si="14"/>
        <v>0</v>
      </c>
      <c r="AT53" s="28">
        <f t="shared" si="15"/>
        <v>2</v>
      </c>
      <c r="AU53" s="28">
        <f t="shared" si="16"/>
        <v>4</v>
      </c>
      <c r="AV53" s="28"/>
      <c r="AW53" s="29"/>
      <c r="AX53" s="21"/>
    </row>
    <row r="54" spans="1:50" ht="12.75" customHeight="1" x14ac:dyDescent="0.25">
      <c r="A54" s="22">
        <v>3</v>
      </c>
      <c r="B54" s="11">
        <v>33</v>
      </c>
      <c r="C54" s="24" t="s">
        <v>102</v>
      </c>
      <c r="D54" s="25" t="s">
        <v>103</v>
      </c>
      <c r="E54" s="25" t="s">
        <v>71</v>
      </c>
      <c r="F54" s="25" t="s">
        <v>72</v>
      </c>
      <c r="G54" s="25" t="s">
        <v>38</v>
      </c>
      <c r="H54" s="26">
        <f t="shared" si="9"/>
        <v>31</v>
      </c>
      <c r="I54" s="27">
        <v>5</v>
      </c>
      <c r="J54" s="28">
        <v>1</v>
      </c>
      <c r="K54" s="28">
        <v>1</v>
      </c>
      <c r="L54" s="28">
        <v>0</v>
      </c>
      <c r="M54" s="28">
        <v>0</v>
      </c>
      <c r="N54" s="28">
        <v>0</v>
      </c>
      <c r="O54" s="28">
        <v>5</v>
      </c>
      <c r="P54" s="28">
        <v>5</v>
      </c>
      <c r="Q54" s="28">
        <v>3</v>
      </c>
      <c r="R54" s="28">
        <v>0</v>
      </c>
      <c r="S54" s="28">
        <v>0</v>
      </c>
      <c r="T54" s="28">
        <v>0</v>
      </c>
      <c r="U54" s="28">
        <v>1</v>
      </c>
      <c r="V54" s="29">
        <v>0</v>
      </c>
      <c r="W54" s="27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1</v>
      </c>
      <c r="AC54" s="28">
        <v>1</v>
      </c>
      <c r="AD54" s="28">
        <v>5</v>
      </c>
      <c r="AE54" s="28">
        <v>3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15">
        <f t="shared" si="10"/>
        <v>21</v>
      </c>
      <c r="AL54" s="16">
        <f t="shared" si="11"/>
        <v>10</v>
      </c>
      <c r="AM54" s="30"/>
      <c r="AN54" s="33">
        <v>0.44375000000000003</v>
      </c>
      <c r="AO54" s="34">
        <v>0.60230324074074071</v>
      </c>
      <c r="AP54" s="20">
        <f>AO54-AN55</f>
        <v>0.15542824074074074</v>
      </c>
      <c r="AQ54" s="23">
        <f t="shared" si="12"/>
        <v>17</v>
      </c>
      <c r="AR54" s="28">
        <f t="shared" si="13"/>
        <v>5</v>
      </c>
      <c r="AS54" s="28">
        <f t="shared" si="14"/>
        <v>0</v>
      </c>
      <c r="AT54" s="28">
        <f t="shared" si="15"/>
        <v>2</v>
      </c>
      <c r="AU54" s="28">
        <f t="shared" si="16"/>
        <v>4</v>
      </c>
      <c r="AV54" s="35"/>
      <c r="AW54" s="29"/>
      <c r="AX54" s="21"/>
    </row>
    <row r="55" spans="1:50" ht="12.75" customHeight="1" x14ac:dyDescent="0.25">
      <c r="A55" s="22">
        <v>4</v>
      </c>
      <c r="B55" s="23">
        <v>39</v>
      </c>
      <c r="C55" s="24" t="s">
        <v>96</v>
      </c>
      <c r="D55" s="25" t="s">
        <v>97</v>
      </c>
      <c r="E55" s="25" t="s">
        <v>117</v>
      </c>
      <c r="F55" s="25" t="s">
        <v>120</v>
      </c>
      <c r="G55" s="25" t="s">
        <v>63</v>
      </c>
      <c r="H55" s="26">
        <f t="shared" si="9"/>
        <v>51</v>
      </c>
      <c r="I55" s="27">
        <v>0</v>
      </c>
      <c r="J55" s="28">
        <v>2</v>
      </c>
      <c r="K55" s="28">
        <v>0</v>
      </c>
      <c r="L55" s="28">
        <v>5</v>
      </c>
      <c r="M55" s="28">
        <v>0</v>
      </c>
      <c r="N55" s="28">
        <v>0</v>
      </c>
      <c r="O55" s="28">
        <v>5</v>
      </c>
      <c r="P55" s="28">
        <v>5</v>
      </c>
      <c r="Q55" s="28">
        <v>3</v>
      </c>
      <c r="R55" s="28">
        <v>0</v>
      </c>
      <c r="S55" s="28">
        <v>0</v>
      </c>
      <c r="T55" s="28">
        <v>3</v>
      </c>
      <c r="U55" s="28">
        <v>0</v>
      </c>
      <c r="V55" s="29">
        <v>0</v>
      </c>
      <c r="W55" s="27">
        <v>0</v>
      </c>
      <c r="X55" s="28">
        <v>1</v>
      </c>
      <c r="Y55" s="28">
        <v>3</v>
      </c>
      <c r="Z55" s="28">
        <v>0</v>
      </c>
      <c r="AA55" s="28">
        <v>0</v>
      </c>
      <c r="AB55" s="28">
        <v>0</v>
      </c>
      <c r="AC55" s="28">
        <v>5</v>
      </c>
      <c r="AD55" s="28">
        <v>5</v>
      </c>
      <c r="AE55" s="28">
        <v>5</v>
      </c>
      <c r="AF55" s="28">
        <v>1</v>
      </c>
      <c r="AG55" s="28">
        <v>0</v>
      </c>
      <c r="AH55" s="28">
        <v>5</v>
      </c>
      <c r="AI55" s="28">
        <v>1</v>
      </c>
      <c r="AJ55" s="29">
        <v>2</v>
      </c>
      <c r="AK55" s="15">
        <f t="shared" si="10"/>
        <v>23</v>
      </c>
      <c r="AL55" s="16">
        <f t="shared" si="11"/>
        <v>28</v>
      </c>
      <c r="AM55" s="30"/>
      <c r="AN55" s="36">
        <v>0.44687499999999997</v>
      </c>
      <c r="AO55" s="34">
        <v>0.5625</v>
      </c>
      <c r="AP55" s="20">
        <f>AO55-AN55</f>
        <v>0.11562500000000003</v>
      </c>
      <c r="AQ55" s="23">
        <f t="shared" si="12"/>
        <v>13</v>
      </c>
      <c r="AR55" s="28">
        <f t="shared" si="13"/>
        <v>3</v>
      </c>
      <c r="AS55" s="28">
        <f t="shared" si="14"/>
        <v>2</v>
      </c>
      <c r="AT55" s="28">
        <f t="shared" si="15"/>
        <v>3</v>
      </c>
      <c r="AU55" s="28">
        <f t="shared" si="16"/>
        <v>6</v>
      </c>
      <c r="AV55" s="35"/>
      <c r="AW55" s="29"/>
      <c r="AX55" s="21"/>
    </row>
    <row r="56" spans="1:50" ht="12.75" customHeight="1" x14ac:dyDescent="0.25">
      <c r="A56" s="22">
        <v>6</v>
      </c>
      <c r="B56" s="23">
        <v>34</v>
      </c>
      <c r="C56" s="24" t="s">
        <v>104</v>
      </c>
      <c r="D56" s="25" t="s">
        <v>103</v>
      </c>
      <c r="E56" s="25" t="s">
        <v>93</v>
      </c>
      <c r="F56" s="25" t="s">
        <v>122</v>
      </c>
      <c r="G56" s="25" t="s">
        <v>63</v>
      </c>
      <c r="H56" s="26">
        <f t="shared" si="9"/>
        <v>84</v>
      </c>
      <c r="I56" s="27">
        <v>2</v>
      </c>
      <c r="J56" s="28">
        <v>5</v>
      </c>
      <c r="K56" s="28">
        <v>1</v>
      </c>
      <c r="L56" s="28">
        <v>5</v>
      </c>
      <c r="M56" s="28">
        <v>5</v>
      </c>
      <c r="N56" s="28">
        <v>0</v>
      </c>
      <c r="O56" s="28">
        <v>5</v>
      </c>
      <c r="P56" s="28">
        <v>5</v>
      </c>
      <c r="Q56" s="28">
        <v>5</v>
      </c>
      <c r="R56" s="28">
        <v>1</v>
      </c>
      <c r="S56" s="28">
        <v>1</v>
      </c>
      <c r="T56" s="28">
        <v>5</v>
      </c>
      <c r="U56" s="28">
        <v>2</v>
      </c>
      <c r="V56" s="29">
        <v>5</v>
      </c>
      <c r="W56" s="27">
        <v>1</v>
      </c>
      <c r="X56" s="28">
        <v>5</v>
      </c>
      <c r="Y56" s="28">
        <v>2</v>
      </c>
      <c r="Z56" s="28">
        <v>3</v>
      </c>
      <c r="AA56" s="28">
        <v>5</v>
      </c>
      <c r="AB56" s="28">
        <v>0</v>
      </c>
      <c r="AC56" s="28">
        <v>5</v>
      </c>
      <c r="AD56" s="28">
        <v>5</v>
      </c>
      <c r="AE56" s="28">
        <v>5</v>
      </c>
      <c r="AF56" s="28">
        <v>0</v>
      </c>
      <c r="AG56" s="28">
        <v>0</v>
      </c>
      <c r="AH56" s="28">
        <v>3</v>
      </c>
      <c r="AI56" s="28">
        <v>3</v>
      </c>
      <c r="AJ56" s="29">
        <v>0</v>
      </c>
      <c r="AK56" s="15">
        <f t="shared" si="10"/>
        <v>47</v>
      </c>
      <c r="AL56" s="16">
        <f t="shared" si="11"/>
        <v>37</v>
      </c>
      <c r="AM56" s="30"/>
      <c r="AN56" s="36">
        <v>0.43958333333333338</v>
      </c>
      <c r="AO56" s="34">
        <v>0.54074074074074074</v>
      </c>
      <c r="AP56" s="20">
        <f>AO56-AN56</f>
        <v>0.10115740740740736</v>
      </c>
      <c r="AQ56" s="23">
        <f t="shared" si="12"/>
        <v>5</v>
      </c>
      <c r="AR56" s="28">
        <f t="shared" si="13"/>
        <v>4</v>
      </c>
      <c r="AS56" s="28">
        <f t="shared" si="14"/>
        <v>3</v>
      </c>
      <c r="AT56" s="28">
        <f t="shared" si="15"/>
        <v>3</v>
      </c>
      <c r="AU56" s="28">
        <f t="shared" si="16"/>
        <v>13</v>
      </c>
      <c r="AV56" s="35"/>
      <c r="AW56" s="29"/>
      <c r="AX56" s="21"/>
    </row>
    <row r="57" spans="1:50" ht="12.75" customHeight="1" x14ac:dyDescent="0.25">
      <c r="A57" s="22">
        <v>7</v>
      </c>
      <c r="B57" s="11">
        <v>36</v>
      </c>
      <c r="C57" s="24" t="s">
        <v>105</v>
      </c>
      <c r="D57" s="25" t="s">
        <v>106</v>
      </c>
      <c r="E57" s="25" t="s">
        <v>117</v>
      </c>
      <c r="F57" s="25" t="s">
        <v>120</v>
      </c>
      <c r="G57" s="25" t="s">
        <v>19</v>
      </c>
      <c r="H57" s="26">
        <f t="shared" si="9"/>
        <v>88</v>
      </c>
      <c r="I57" s="27">
        <v>3</v>
      </c>
      <c r="J57" s="28">
        <v>3</v>
      </c>
      <c r="K57" s="28">
        <v>3</v>
      </c>
      <c r="L57" s="28">
        <v>5</v>
      </c>
      <c r="M57" s="28">
        <v>3</v>
      </c>
      <c r="N57" s="28">
        <v>0</v>
      </c>
      <c r="O57" s="28">
        <v>5</v>
      </c>
      <c r="P57" s="28">
        <v>5</v>
      </c>
      <c r="Q57" s="28">
        <v>5</v>
      </c>
      <c r="R57" s="28">
        <v>5</v>
      </c>
      <c r="S57" s="28">
        <v>1</v>
      </c>
      <c r="T57" s="28">
        <v>3</v>
      </c>
      <c r="U57" s="28">
        <v>0</v>
      </c>
      <c r="V57" s="29">
        <v>5</v>
      </c>
      <c r="W57" s="27">
        <v>0</v>
      </c>
      <c r="X57" s="28">
        <v>3</v>
      </c>
      <c r="Y57" s="28">
        <v>2</v>
      </c>
      <c r="Z57" s="28">
        <v>2</v>
      </c>
      <c r="AA57" s="28">
        <v>5</v>
      </c>
      <c r="AB57" s="28">
        <v>0</v>
      </c>
      <c r="AC57" s="28">
        <v>5</v>
      </c>
      <c r="AD57" s="28">
        <v>5</v>
      </c>
      <c r="AE57" s="28">
        <v>5</v>
      </c>
      <c r="AF57" s="28">
        <v>1</v>
      </c>
      <c r="AG57" s="28">
        <v>1</v>
      </c>
      <c r="AH57" s="28">
        <v>3</v>
      </c>
      <c r="AI57" s="28">
        <v>5</v>
      </c>
      <c r="AJ57" s="29">
        <v>5</v>
      </c>
      <c r="AK57" s="15">
        <f t="shared" si="10"/>
        <v>46</v>
      </c>
      <c r="AL57" s="16">
        <f t="shared" si="11"/>
        <v>42</v>
      </c>
      <c r="AM57" s="30"/>
      <c r="AN57" s="36">
        <v>0.44166666666666665</v>
      </c>
      <c r="AO57" s="34">
        <v>0.60167824074074072</v>
      </c>
      <c r="AP57" s="20">
        <f>AO57-AN58</f>
        <v>0.15896990740740741</v>
      </c>
      <c r="AQ57" s="23">
        <f t="shared" si="12"/>
        <v>4</v>
      </c>
      <c r="AR57" s="28">
        <f t="shared" si="13"/>
        <v>3</v>
      </c>
      <c r="AS57" s="28">
        <f t="shared" si="14"/>
        <v>2</v>
      </c>
      <c r="AT57" s="28">
        <f t="shared" si="15"/>
        <v>7</v>
      </c>
      <c r="AU57" s="28">
        <f t="shared" si="16"/>
        <v>10</v>
      </c>
      <c r="AV57" s="35"/>
      <c r="AW57" s="29"/>
      <c r="AX57" s="21"/>
    </row>
    <row r="58" spans="1:50" ht="12.75" customHeight="1" x14ac:dyDescent="0.25">
      <c r="A58" s="22">
        <v>8</v>
      </c>
      <c r="B58" s="23">
        <v>37</v>
      </c>
      <c r="C58" s="24" t="s">
        <v>96</v>
      </c>
      <c r="D58" s="25" t="s">
        <v>107</v>
      </c>
      <c r="E58" s="25" t="s">
        <v>117</v>
      </c>
      <c r="F58" s="25" t="s">
        <v>120</v>
      </c>
      <c r="G58" s="25" t="s">
        <v>108</v>
      </c>
      <c r="H58" s="26">
        <f t="shared" si="9"/>
        <v>113</v>
      </c>
      <c r="I58" s="27">
        <v>1</v>
      </c>
      <c r="J58" s="28">
        <v>5</v>
      </c>
      <c r="K58" s="28">
        <v>5</v>
      </c>
      <c r="L58" s="28">
        <v>5</v>
      </c>
      <c r="M58" s="28">
        <v>5</v>
      </c>
      <c r="N58" s="28">
        <v>5</v>
      </c>
      <c r="O58" s="28">
        <v>5</v>
      </c>
      <c r="P58" s="28">
        <v>5</v>
      </c>
      <c r="Q58" s="28">
        <v>5</v>
      </c>
      <c r="R58" s="28">
        <v>5</v>
      </c>
      <c r="S58" s="28">
        <v>5</v>
      </c>
      <c r="T58" s="28">
        <v>5</v>
      </c>
      <c r="U58" s="28">
        <v>5</v>
      </c>
      <c r="V58" s="29">
        <v>3</v>
      </c>
      <c r="W58" s="27">
        <v>1</v>
      </c>
      <c r="X58" s="28">
        <v>5</v>
      </c>
      <c r="Y58" s="28">
        <v>3</v>
      </c>
      <c r="Z58" s="28">
        <v>5</v>
      </c>
      <c r="AA58" s="28">
        <v>5</v>
      </c>
      <c r="AB58" s="28">
        <v>0</v>
      </c>
      <c r="AC58" s="28">
        <v>5</v>
      </c>
      <c r="AD58" s="28">
        <v>5</v>
      </c>
      <c r="AE58" s="28">
        <v>5</v>
      </c>
      <c r="AF58" s="28">
        <v>3</v>
      </c>
      <c r="AG58" s="28">
        <v>3</v>
      </c>
      <c r="AH58" s="28">
        <v>5</v>
      </c>
      <c r="AI58" s="28">
        <v>1</v>
      </c>
      <c r="AJ58" s="29">
        <v>3</v>
      </c>
      <c r="AK58" s="15">
        <f t="shared" si="10"/>
        <v>64</v>
      </c>
      <c r="AL58" s="16">
        <f t="shared" si="11"/>
        <v>49</v>
      </c>
      <c r="AM58" s="30"/>
      <c r="AN58" s="36">
        <v>0.44270833333333331</v>
      </c>
      <c r="AO58" s="34">
        <v>0.58072916666666663</v>
      </c>
      <c r="AP58" s="20">
        <f>AO58-AN58</f>
        <v>0.13802083333333331</v>
      </c>
      <c r="AQ58" s="23">
        <f t="shared" si="12"/>
        <v>1</v>
      </c>
      <c r="AR58" s="28">
        <f t="shared" si="13"/>
        <v>3</v>
      </c>
      <c r="AS58" s="28">
        <f t="shared" si="14"/>
        <v>0</v>
      </c>
      <c r="AT58" s="28">
        <f t="shared" si="15"/>
        <v>5</v>
      </c>
      <c r="AU58" s="28">
        <f t="shared" si="16"/>
        <v>18</v>
      </c>
      <c r="AV58" s="35"/>
      <c r="AW58" s="29"/>
      <c r="AX58" s="21"/>
    </row>
    <row r="59" spans="1:50" ht="14.25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</row>
    <row r="60" spans="1:50" ht="14.25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</row>
    <row r="61" spans="1:50" ht="14.25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</row>
    <row r="62" spans="1:50" ht="14.2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1:50" ht="14.2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</row>
    <row r="64" spans="1:50" ht="14.25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</row>
    <row r="65" spans="1:50" ht="14.25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</row>
    <row r="66" spans="1:50" ht="14.25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1:50" ht="14.25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</row>
    <row r="68" spans="1:50" ht="14.25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</row>
    <row r="69" spans="1:50" ht="14.25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</row>
    <row r="70" spans="1:50" ht="14.25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</row>
    <row r="71" spans="1:50" ht="14.25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</row>
    <row r="72" spans="1:50" ht="14.25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ht="14.25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</row>
    <row r="74" spans="1:50" ht="14.25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</row>
    <row r="75" spans="1:50" ht="14.25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</row>
    <row r="76" spans="1:50" ht="14.25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</row>
    <row r="77" spans="1:50" ht="14.25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</row>
    <row r="78" spans="1:50" ht="14.25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</row>
    <row r="79" spans="1:50" ht="14.25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</row>
    <row r="80" spans="1:50" ht="14.25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</row>
    <row r="81" spans="1:50" ht="14.25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</row>
    <row r="82" spans="1:50" ht="14.25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</row>
    <row r="83" spans="1:50" ht="14.25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</row>
    <row r="84" spans="1:50" ht="14.25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</row>
    <row r="85" spans="1:50" ht="14.25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</row>
    <row r="86" spans="1:50" ht="14.25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</row>
    <row r="87" spans="1:50" ht="14.25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</row>
    <row r="88" spans="1:50" ht="14.25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</row>
    <row r="89" spans="1:50" ht="14.25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</row>
    <row r="90" spans="1:50" ht="14.25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</row>
    <row r="91" spans="1:50" ht="14.25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</row>
    <row r="92" spans="1:50" ht="14.25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</row>
    <row r="93" spans="1:50" ht="14.25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</row>
    <row r="94" spans="1:50" ht="14.25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</row>
    <row r="95" spans="1:50" ht="14.25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</row>
    <row r="96" spans="1:50" ht="14.25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</row>
    <row r="97" spans="1:50" ht="14.25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</row>
    <row r="98" spans="1:50" ht="14.25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</row>
    <row r="99" spans="1:50" ht="14.25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</row>
    <row r="100" spans="1:50" ht="14.25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</row>
    <row r="101" spans="1:50" ht="14.25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</row>
    <row r="102" spans="1:50" ht="14.25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</row>
    <row r="103" spans="1:50" ht="14.25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</row>
    <row r="104" spans="1:50" ht="14.25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</row>
    <row r="105" spans="1:50" ht="14.25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</row>
    <row r="106" spans="1:50" ht="14.25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</row>
    <row r="107" spans="1:50" ht="14.25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</row>
    <row r="108" spans="1:50" ht="14.25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</row>
    <row r="109" spans="1:50" ht="14.25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</row>
    <row r="110" spans="1:50" ht="14.25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</row>
    <row r="111" spans="1:50" ht="14.25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</row>
    <row r="112" spans="1:50" ht="14.25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</row>
    <row r="113" spans="1:50" ht="14.25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</row>
    <row r="114" spans="1:50" ht="14.25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</row>
    <row r="115" spans="1:50" ht="14.25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</row>
    <row r="116" spans="1:50" ht="14.25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</row>
    <row r="117" spans="1:50" ht="14.25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</row>
    <row r="118" spans="1:50" ht="14.25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</row>
    <row r="119" spans="1:50" ht="14.25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</row>
    <row r="120" spans="1:50" ht="14.25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</row>
    <row r="121" spans="1:50" ht="14.25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</row>
    <row r="122" spans="1:50" ht="14.25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</row>
    <row r="123" spans="1:50" ht="14.25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</row>
    <row r="124" spans="1:50" ht="14.25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</row>
    <row r="125" spans="1:50" ht="14.25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</row>
    <row r="126" spans="1:50" ht="14.25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</row>
    <row r="127" spans="1:50" ht="14.25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</row>
    <row r="128" spans="1:50" ht="14.25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</row>
    <row r="129" spans="1:50" ht="14.25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</row>
    <row r="130" spans="1:50" ht="14.25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</row>
    <row r="131" spans="1:50" ht="14.25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</row>
    <row r="132" spans="1:50" ht="14.25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</row>
    <row r="133" spans="1:50" ht="14.25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</row>
    <row r="134" spans="1:50" ht="14.25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</row>
    <row r="135" spans="1:50" ht="14.25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</row>
    <row r="136" spans="1:50" ht="14.25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</row>
    <row r="137" spans="1:50" ht="14.25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</row>
    <row r="138" spans="1:50" ht="14.25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</row>
    <row r="139" spans="1:50" ht="14.25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</row>
    <row r="140" spans="1:50" ht="14.25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</row>
    <row r="141" spans="1:50" ht="14.25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</row>
    <row r="142" spans="1:50" ht="14.25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</row>
    <row r="143" spans="1:50" ht="14.25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</row>
    <row r="144" spans="1:50" ht="14.25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</row>
    <row r="145" spans="1:50" ht="14.25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</row>
    <row r="146" spans="1:50" ht="14.25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</row>
    <row r="147" spans="1:50" ht="14.25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</row>
    <row r="148" spans="1:50" ht="14.25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</row>
    <row r="149" spans="1:50" ht="14.25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</row>
    <row r="150" spans="1:50" ht="14.25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</row>
    <row r="151" spans="1:50" ht="14.25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</row>
    <row r="152" spans="1:50" ht="14.25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</row>
    <row r="153" spans="1:50" ht="14.25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</row>
    <row r="154" spans="1:50" ht="14.25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</row>
    <row r="155" spans="1:50" ht="14.25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</row>
    <row r="156" spans="1:50" ht="14.25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</row>
    <row r="157" spans="1:50" ht="14.25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</row>
    <row r="158" spans="1:50" ht="14.25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</row>
    <row r="159" spans="1:50" ht="14.25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</row>
    <row r="160" spans="1:50" ht="14.25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</row>
    <row r="161" spans="1:50" ht="14.25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</row>
    <row r="162" spans="1:50" ht="14.25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</row>
    <row r="163" spans="1:50" ht="14.25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</row>
    <row r="164" spans="1:50" ht="14.25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</row>
    <row r="165" spans="1:50" ht="14.25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</row>
    <row r="166" spans="1:50" ht="14.25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</row>
    <row r="167" spans="1:50" ht="14.25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</row>
    <row r="168" spans="1:50" ht="14.25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</row>
    <row r="169" spans="1:50" ht="14.25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</row>
    <row r="170" spans="1:50" ht="14.25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</row>
    <row r="171" spans="1:50" ht="14.25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</row>
    <row r="172" spans="1:50" ht="14.25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</row>
    <row r="173" spans="1:50" ht="14.25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</row>
    <row r="174" spans="1:50" ht="14.25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</row>
    <row r="175" spans="1:50" ht="14.25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</row>
    <row r="176" spans="1:50" ht="14.25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</row>
    <row r="177" spans="1:50" ht="14.25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</row>
    <row r="178" spans="1:50" ht="14.25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</row>
    <row r="179" spans="1:50" ht="14.25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</row>
    <row r="180" spans="1:50" ht="14.25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</row>
    <row r="181" spans="1:50" ht="14.25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</row>
    <row r="182" spans="1:50" ht="14.25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</row>
    <row r="183" spans="1:50" ht="14.25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</row>
    <row r="184" spans="1:50" ht="14.25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</row>
    <row r="185" spans="1:50" ht="14.25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</row>
    <row r="186" spans="1:50" ht="14.25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</row>
    <row r="187" spans="1:50" ht="14.25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</row>
    <row r="188" spans="1:50" ht="14.25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</row>
    <row r="189" spans="1:50" ht="14.25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</row>
    <row r="190" spans="1:50" ht="14.25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</row>
    <row r="191" spans="1:50" ht="14.25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</row>
    <row r="192" spans="1:50" ht="14.25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</row>
    <row r="193" spans="1:50" ht="14.25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</row>
    <row r="194" spans="1:50" ht="14.25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</row>
    <row r="195" spans="1:50" ht="14.25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</row>
    <row r="196" spans="1:50" ht="14.25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</row>
    <row r="197" spans="1:50" ht="14.25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</row>
    <row r="198" spans="1:50" ht="14.25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</row>
    <row r="199" spans="1:50" ht="14.25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</row>
    <row r="200" spans="1:50" ht="14.25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</row>
    <row r="201" spans="1:50" ht="14.25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</row>
    <row r="202" spans="1:50" ht="14.25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</row>
    <row r="203" spans="1:50" ht="14.25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</row>
    <row r="204" spans="1:50" ht="14.25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</row>
    <row r="205" spans="1:50" ht="14.25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</row>
    <row r="206" spans="1:50" ht="14.25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</row>
    <row r="207" spans="1:50" ht="14.25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</row>
    <row r="208" spans="1:50" ht="14.25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</row>
    <row r="209" spans="1:50" ht="14.25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</row>
    <row r="210" spans="1:50" ht="14.25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</row>
    <row r="211" spans="1:50" ht="14.25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</row>
    <row r="212" spans="1:50" ht="14.25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</row>
    <row r="213" spans="1:50" ht="14.25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</row>
    <row r="214" spans="1:50" ht="14.25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</row>
    <row r="215" spans="1:50" ht="14.25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</row>
    <row r="216" spans="1:50" ht="14.25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</row>
    <row r="217" spans="1:50" ht="14.25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</row>
    <row r="218" spans="1:50" ht="14.25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</row>
    <row r="219" spans="1:50" ht="14.25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</row>
    <row r="220" spans="1:50" ht="14.25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</row>
    <row r="221" spans="1:50" ht="14.25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</row>
    <row r="222" spans="1:50" ht="14.25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</row>
    <row r="223" spans="1:50" ht="14.25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</row>
    <row r="224" spans="1:50" ht="14.25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</row>
    <row r="225" spans="1:50" ht="14.25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</row>
    <row r="226" spans="1:50" ht="14.25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</row>
    <row r="227" spans="1:50" ht="14.25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</row>
    <row r="228" spans="1:50" ht="14.25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</row>
    <row r="229" spans="1:50" ht="14.25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</row>
    <row r="230" spans="1:50" ht="14.25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</row>
    <row r="231" spans="1:50" ht="14.25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</row>
    <row r="232" spans="1:50" ht="14.25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</row>
    <row r="233" spans="1:50" ht="14.25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</row>
    <row r="234" spans="1:50" ht="14.25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</row>
    <row r="235" spans="1:50" ht="14.25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</row>
    <row r="236" spans="1:50" ht="14.25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</row>
    <row r="237" spans="1:50" ht="14.25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</row>
    <row r="238" spans="1:50" ht="14.25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</row>
    <row r="239" spans="1:50" ht="14.25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</row>
    <row r="240" spans="1:50" ht="14.25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</row>
    <row r="241" spans="1:50" ht="14.25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</row>
    <row r="242" spans="1:50" ht="14.25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</row>
    <row r="243" spans="1:50" ht="14.25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</row>
    <row r="244" spans="1:50" ht="14.25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</row>
    <row r="245" spans="1:50" ht="14.25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</row>
    <row r="246" spans="1:50" ht="14.25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</row>
    <row r="247" spans="1:50" ht="14.25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</row>
    <row r="248" spans="1:50" ht="14.25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</row>
    <row r="249" spans="1:50" ht="14.25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</row>
    <row r="250" spans="1:50" ht="14.25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</row>
    <row r="251" spans="1:50" ht="14.25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</row>
    <row r="252" spans="1:50" ht="14.25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</row>
    <row r="253" spans="1:50" ht="14.25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</row>
    <row r="254" spans="1:50" ht="14.25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</row>
    <row r="255" spans="1:50" ht="14.25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</row>
    <row r="256" spans="1:50" ht="14.25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</row>
    <row r="257" spans="1:50" ht="14.25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</row>
    <row r="258" spans="1:50" ht="14.25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</row>
    <row r="259" spans="1:50" ht="14.25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</row>
    <row r="260" spans="1:50" ht="14.25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</row>
    <row r="261" spans="1:50" ht="14.25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</row>
    <row r="262" spans="1:50" ht="14.25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</row>
    <row r="263" spans="1:50" ht="14.25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</row>
    <row r="264" spans="1:50" ht="14.25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</row>
    <row r="265" spans="1:50" ht="14.25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</row>
    <row r="266" spans="1:50" ht="14.25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</row>
    <row r="267" spans="1:50" ht="14.25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</row>
    <row r="268" spans="1:50" ht="14.25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</row>
    <row r="269" spans="1:50" ht="14.25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</row>
    <row r="270" spans="1:50" ht="14.25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</row>
    <row r="271" spans="1:50" ht="14.25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</row>
    <row r="272" spans="1:50" ht="14.25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</row>
    <row r="273" spans="1:50" ht="14.25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</row>
    <row r="274" spans="1:50" ht="14.25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</row>
    <row r="275" spans="1:50" ht="14.25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</row>
    <row r="276" spans="1:50" ht="14.25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</row>
    <row r="277" spans="1:50" ht="14.25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</row>
    <row r="278" spans="1:50" ht="14.25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</row>
    <row r="279" spans="1:50" ht="14.25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</row>
    <row r="280" spans="1:50" ht="14.25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</row>
    <row r="281" spans="1:50" ht="14.25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</row>
    <row r="282" spans="1:50" ht="14.25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</row>
    <row r="283" spans="1:50" ht="14.25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</row>
    <row r="284" spans="1:50" ht="14.25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</row>
    <row r="285" spans="1:50" ht="14.25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</row>
    <row r="286" spans="1:50" ht="14.25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</row>
    <row r="287" spans="1:50" ht="14.25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</row>
    <row r="288" spans="1:50" ht="14.25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</row>
    <row r="289" spans="1:50" ht="14.25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</row>
    <row r="290" spans="1:50" ht="14.25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</row>
    <row r="291" spans="1:50" ht="14.25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</row>
    <row r="292" spans="1:50" ht="14.25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</row>
    <row r="293" spans="1:50" ht="14.2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</row>
    <row r="294" spans="1:50" ht="14.25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</row>
    <row r="295" spans="1:50" ht="14.25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</row>
    <row r="296" spans="1:50" ht="14.25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</row>
    <row r="297" spans="1:50" ht="14.25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</row>
    <row r="298" spans="1:50" ht="14.25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</row>
    <row r="299" spans="1:50" ht="14.25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</row>
    <row r="300" spans="1:50" ht="14.25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</row>
    <row r="301" spans="1:50" ht="14.25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</row>
    <row r="302" spans="1:50" ht="14.25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</row>
    <row r="303" spans="1:50" ht="14.25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</row>
    <row r="304" spans="1:50" ht="14.25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</row>
    <row r="305" spans="1:50" ht="14.25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</row>
    <row r="306" spans="1:50" ht="14.25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</row>
    <row r="307" spans="1:50" ht="14.25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</row>
    <row r="308" spans="1:50" ht="14.25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</row>
    <row r="309" spans="1:50" ht="14.25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</row>
    <row r="310" spans="1:50" ht="14.25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</row>
    <row r="311" spans="1:50" ht="14.25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</row>
    <row r="312" spans="1:50" ht="14.25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</row>
    <row r="313" spans="1:50" ht="14.25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</row>
    <row r="314" spans="1:50" ht="14.25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</row>
    <row r="315" spans="1:50" ht="14.25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</row>
    <row r="316" spans="1:50" ht="14.25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</row>
    <row r="317" spans="1:50" ht="14.25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</row>
    <row r="318" spans="1:50" ht="14.25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</row>
    <row r="319" spans="1:50" ht="14.25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</row>
    <row r="320" spans="1:50" ht="14.25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</row>
    <row r="321" spans="1:50" ht="14.25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</row>
    <row r="322" spans="1:50" ht="14.25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</row>
    <row r="323" spans="1:50" ht="14.25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</row>
    <row r="324" spans="1:50" ht="14.25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</row>
    <row r="325" spans="1:50" ht="14.25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</row>
    <row r="326" spans="1:50" ht="14.25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</row>
    <row r="327" spans="1:50" ht="14.25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</row>
    <row r="328" spans="1:50" ht="14.25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</row>
    <row r="329" spans="1:50" ht="14.25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</row>
    <row r="330" spans="1:50" ht="14.25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</row>
    <row r="331" spans="1:50" ht="14.25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</row>
    <row r="332" spans="1:50" ht="14.25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</row>
    <row r="333" spans="1:50" ht="14.25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</row>
    <row r="334" spans="1:50" ht="14.25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</row>
    <row r="335" spans="1:50" ht="14.25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</row>
    <row r="336" spans="1:50" ht="14.25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</row>
    <row r="337" spans="1:50" ht="14.25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</row>
    <row r="338" spans="1:50" ht="14.25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</row>
    <row r="339" spans="1:50" ht="14.25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</row>
    <row r="340" spans="1:50" ht="14.25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</row>
    <row r="341" spans="1:50" ht="14.25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</row>
    <row r="342" spans="1:50" ht="14.25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</row>
    <row r="343" spans="1:50" ht="14.25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</row>
    <row r="344" spans="1:50" ht="14.25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</row>
    <row r="345" spans="1:50" ht="14.25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</row>
    <row r="346" spans="1:50" ht="14.25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</row>
    <row r="347" spans="1:50" ht="14.25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</row>
    <row r="348" spans="1:50" ht="14.25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</row>
    <row r="349" spans="1:50" ht="14.25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</row>
    <row r="350" spans="1:50" ht="14.25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</row>
    <row r="351" spans="1:50" ht="14.25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</row>
    <row r="352" spans="1:50" ht="14.25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</row>
    <row r="353" spans="1:50" ht="14.25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</row>
    <row r="354" spans="1:50" ht="14.25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</row>
    <row r="355" spans="1:50" ht="14.25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</row>
    <row r="356" spans="1:50" ht="14.25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</row>
    <row r="357" spans="1:50" ht="14.25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</row>
    <row r="358" spans="1:50" ht="14.25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</row>
    <row r="359" spans="1:50" ht="14.25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</row>
    <row r="360" spans="1:50" ht="14.25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</row>
    <row r="361" spans="1:50" ht="14.25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</row>
    <row r="362" spans="1:50" ht="14.25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</row>
    <row r="363" spans="1:50" ht="14.25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</row>
    <row r="364" spans="1:50" ht="14.25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</row>
    <row r="365" spans="1:50" ht="14.25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</row>
    <row r="366" spans="1:50" ht="14.25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</row>
    <row r="367" spans="1:50" ht="14.25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</row>
    <row r="368" spans="1:50" ht="14.25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</row>
    <row r="369" spans="1:50" ht="14.25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</row>
    <row r="370" spans="1:50" ht="14.25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</row>
    <row r="371" spans="1:50" ht="14.25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</row>
    <row r="372" spans="1:50" ht="14.25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</row>
    <row r="373" spans="1:50" ht="14.25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</row>
    <row r="374" spans="1:50" ht="14.25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</row>
    <row r="375" spans="1:50" ht="14.25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</row>
    <row r="376" spans="1:50" ht="14.25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</row>
    <row r="377" spans="1:50" ht="14.25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</row>
    <row r="378" spans="1:50" ht="14.25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</row>
    <row r="379" spans="1:50" ht="14.25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</row>
    <row r="380" spans="1:50" ht="14.25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</row>
    <row r="381" spans="1:50" ht="14.25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</row>
    <row r="382" spans="1:50" ht="14.25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</row>
    <row r="383" spans="1:50" ht="14.25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</row>
    <row r="384" spans="1:50" ht="14.25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</row>
    <row r="385" spans="1:50" ht="14.25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</row>
    <row r="386" spans="1:50" ht="14.25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</row>
    <row r="387" spans="1:50" ht="14.25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</row>
    <row r="388" spans="1:50" ht="14.25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</row>
    <row r="389" spans="1:50" ht="14.25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</row>
    <row r="390" spans="1:50" ht="14.25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</row>
    <row r="391" spans="1:50" ht="14.25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</row>
    <row r="392" spans="1:50" ht="14.25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</row>
    <row r="393" spans="1:50" ht="14.25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</row>
    <row r="394" spans="1:50" ht="14.25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</row>
    <row r="395" spans="1:50" ht="14.25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</row>
    <row r="396" spans="1:50" ht="14.25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</row>
    <row r="397" spans="1:50" ht="14.25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</row>
    <row r="398" spans="1:50" ht="14.25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</row>
    <row r="399" spans="1:50" ht="14.25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</row>
    <row r="400" spans="1:50" ht="14.25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</row>
    <row r="401" spans="1:50" ht="14.25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</row>
    <row r="402" spans="1:50" ht="14.25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</row>
    <row r="403" spans="1:50" ht="14.25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</row>
    <row r="404" spans="1:50" ht="14.25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</row>
    <row r="405" spans="1:50" ht="14.25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</row>
    <row r="406" spans="1:50" ht="14.25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</row>
    <row r="407" spans="1:50" ht="14.25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</row>
    <row r="408" spans="1:50" ht="14.25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</row>
    <row r="409" spans="1:50" ht="14.25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</row>
    <row r="410" spans="1:50" ht="14.25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</row>
    <row r="411" spans="1:50" ht="14.25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</row>
    <row r="412" spans="1:50" ht="14.25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</row>
    <row r="413" spans="1:50" ht="14.25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</row>
    <row r="414" spans="1:50" ht="14.25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</row>
    <row r="415" spans="1:50" ht="14.25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</row>
    <row r="416" spans="1:50" ht="14.25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</row>
    <row r="417" spans="1:50" ht="14.25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</row>
    <row r="418" spans="1:50" ht="14.25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</row>
    <row r="419" spans="1:50" ht="14.25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</row>
    <row r="420" spans="1:50" ht="14.25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</row>
    <row r="421" spans="1:50" ht="14.25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</row>
    <row r="422" spans="1:50" ht="14.25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</row>
    <row r="423" spans="1:50" ht="14.25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</row>
    <row r="424" spans="1:50" ht="14.25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</row>
    <row r="425" spans="1:50" ht="14.25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</row>
    <row r="426" spans="1:50" ht="14.25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</row>
    <row r="427" spans="1:50" ht="14.25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</row>
    <row r="428" spans="1:50" ht="14.25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</row>
    <row r="429" spans="1:50" ht="14.25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</row>
    <row r="430" spans="1:50" ht="14.25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</row>
    <row r="431" spans="1:50" ht="14.25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</row>
    <row r="432" spans="1:50" ht="14.25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</row>
    <row r="433" spans="1:50" ht="14.25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</row>
    <row r="434" spans="1:50" ht="14.25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</row>
    <row r="435" spans="1:50" ht="14.25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</row>
    <row r="436" spans="1:50" ht="14.25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</row>
    <row r="437" spans="1:50" ht="14.25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</row>
    <row r="438" spans="1:50" ht="14.25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</row>
    <row r="439" spans="1:50" ht="14.25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</row>
    <row r="440" spans="1:50" ht="14.25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</row>
    <row r="441" spans="1:50" ht="14.25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</row>
    <row r="442" spans="1:50" ht="14.25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</row>
    <row r="443" spans="1:50" ht="14.25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</row>
    <row r="444" spans="1:50" ht="14.25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</row>
    <row r="445" spans="1:50" ht="14.25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</row>
    <row r="446" spans="1:50" ht="14.25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</row>
    <row r="447" spans="1:50" ht="14.25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</row>
    <row r="448" spans="1:50" ht="14.25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</row>
    <row r="449" spans="1:50" ht="14.25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</row>
    <row r="450" spans="1:50" ht="14.25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</row>
    <row r="451" spans="1:50" ht="14.25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</row>
    <row r="452" spans="1:50" ht="14.25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</row>
    <row r="453" spans="1:50" ht="14.25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</row>
    <row r="454" spans="1:50" ht="14.25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</row>
    <row r="455" spans="1:50" ht="14.25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</row>
    <row r="456" spans="1:50" ht="14.25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</row>
    <row r="457" spans="1:50" ht="14.25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</row>
    <row r="458" spans="1:50" ht="14.25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</row>
    <row r="459" spans="1:50" ht="14.25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</row>
    <row r="460" spans="1:50" ht="14.25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</row>
    <row r="461" spans="1:50" ht="14.25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</row>
    <row r="462" spans="1:50" ht="14.25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</row>
    <row r="463" spans="1:50" ht="14.25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</row>
    <row r="464" spans="1:50" ht="14.25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</row>
    <row r="465" spans="1:50" ht="14.25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</row>
    <row r="466" spans="1:50" ht="14.25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</row>
    <row r="467" spans="1:50" ht="14.25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</row>
    <row r="468" spans="1:50" ht="14.25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</row>
    <row r="469" spans="1:50" ht="14.25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</row>
    <row r="470" spans="1:50" ht="14.25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</row>
    <row r="471" spans="1:50" ht="14.25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</row>
    <row r="472" spans="1:50" ht="14.25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</row>
    <row r="473" spans="1:50" ht="14.25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</row>
    <row r="474" spans="1:50" ht="14.25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</row>
    <row r="475" spans="1:50" ht="14.25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</row>
    <row r="476" spans="1:50" ht="14.25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</row>
    <row r="477" spans="1:50" ht="14.25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</row>
    <row r="478" spans="1:50" ht="14.25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</row>
    <row r="479" spans="1:50" ht="14.25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</row>
    <row r="480" spans="1:50" ht="14.25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</row>
    <row r="481" spans="1:50" ht="14.25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</row>
    <row r="482" spans="1:50" ht="14.25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</row>
    <row r="483" spans="1:50" ht="14.25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</row>
    <row r="484" spans="1:50" ht="14.25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</row>
    <row r="485" spans="1:50" ht="14.25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</row>
    <row r="486" spans="1:50" ht="14.25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</row>
    <row r="487" spans="1:50" ht="14.25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</row>
    <row r="488" spans="1:50" ht="14.25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</row>
    <row r="489" spans="1:50" ht="14.25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</row>
    <row r="490" spans="1:50" ht="14.25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</row>
    <row r="491" spans="1:50" ht="14.25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</row>
    <row r="492" spans="1:50" ht="14.25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</row>
    <row r="493" spans="1:50" ht="14.25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</row>
    <row r="494" spans="1:50" ht="14.25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</row>
    <row r="495" spans="1:50" ht="14.25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</row>
    <row r="496" spans="1:50" ht="14.25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</row>
    <row r="497" spans="1:50" ht="14.25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</row>
    <row r="498" spans="1:50" ht="14.25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</row>
    <row r="499" spans="1:50" ht="14.25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</row>
    <row r="500" spans="1:50" ht="14.25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</row>
    <row r="501" spans="1:50" ht="14.25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</row>
    <row r="502" spans="1:50" ht="14.25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</row>
    <row r="503" spans="1:50" ht="14.25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</row>
    <row r="504" spans="1:50" ht="14.25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</row>
    <row r="505" spans="1:50" ht="14.25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</row>
    <row r="506" spans="1:50" ht="14.25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</row>
    <row r="507" spans="1:50" ht="14.25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</row>
    <row r="508" spans="1:50" ht="14.25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</row>
    <row r="509" spans="1:50" ht="14.25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</row>
    <row r="510" spans="1:50" ht="14.25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</row>
    <row r="511" spans="1:50" ht="14.25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</row>
    <row r="512" spans="1:50" ht="14.25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</row>
    <row r="513" spans="1:50" ht="14.25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</row>
    <row r="514" spans="1:50" ht="14.25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</row>
    <row r="515" spans="1:50" ht="14.25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</row>
    <row r="516" spans="1:50" ht="14.25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</row>
    <row r="517" spans="1:50" ht="14.25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</row>
    <row r="518" spans="1:50" ht="14.25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</row>
    <row r="519" spans="1:50" ht="14.25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</row>
    <row r="520" spans="1:50" ht="14.25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</row>
    <row r="521" spans="1:50" ht="14.25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</row>
    <row r="522" spans="1:50" ht="14.25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</row>
    <row r="523" spans="1:50" ht="14.25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</row>
    <row r="524" spans="1:50" ht="14.25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</row>
    <row r="525" spans="1:50" ht="14.25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</row>
    <row r="526" spans="1:50" ht="14.25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</row>
    <row r="527" spans="1:50" ht="14.25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</row>
    <row r="528" spans="1:50" ht="14.25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</row>
    <row r="529" spans="1:50" ht="14.25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</row>
    <row r="530" spans="1:50" ht="14.25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</row>
    <row r="531" spans="1:50" ht="14.25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</row>
    <row r="532" spans="1:50" ht="14.25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</row>
    <row r="533" spans="1:50" ht="14.25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</row>
    <row r="534" spans="1:50" ht="14.25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</row>
    <row r="535" spans="1:50" ht="14.25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</row>
    <row r="536" spans="1:50" ht="14.25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</row>
    <row r="537" spans="1:50" ht="14.25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</row>
    <row r="538" spans="1:50" ht="14.25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</row>
    <row r="539" spans="1:50" ht="14.25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</row>
    <row r="540" spans="1:50" ht="14.25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</row>
    <row r="541" spans="1:50" ht="14.25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</row>
    <row r="542" spans="1:50" ht="14.25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</row>
    <row r="543" spans="1:50" ht="14.25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</row>
    <row r="544" spans="1:50" ht="14.25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</row>
    <row r="545" spans="1:50" ht="14.25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</row>
    <row r="546" spans="1:50" ht="14.25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</row>
    <row r="547" spans="1:50" ht="14.25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</row>
    <row r="548" spans="1:50" ht="14.25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</row>
    <row r="549" spans="1:50" ht="14.25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</row>
    <row r="550" spans="1:50" ht="14.25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</row>
    <row r="551" spans="1:50" ht="14.25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</row>
    <row r="552" spans="1:50" ht="14.25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</row>
    <row r="553" spans="1:50" ht="14.25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</row>
    <row r="554" spans="1:50" ht="14.25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</row>
    <row r="555" spans="1:50" ht="14.25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</row>
    <row r="556" spans="1:50" ht="14.25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</row>
    <row r="557" spans="1:50" ht="14.25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</row>
    <row r="558" spans="1:50" ht="14.25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</row>
    <row r="559" spans="1:50" ht="14.25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</row>
    <row r="560" spans="1:50" ht="14.25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</row>
    <row r="561" spans="1:50" ht="14.25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</row>
    <row r="562" spans="1:50" ht="14.25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</row>
    <row r="563" spans="1:50" ht="14.25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</row>
    <row r="564" spans="1:50" ht="14.25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</row>
    <row r="565" spans="1:50" ht="14.25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</row>
    <row r="566" spans="1:50" ht="14.25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</row>
    <row r="567" spans="1:50" ht="14.25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</row>
    <row r="568" spans="1:50" ht="14.25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</row>
    <row r="569" spans="1:50" ht="14.25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  <c r="AX569" s="37"/>
    </row>
    <row r="570" spans="1:50" ht="14.25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</row>
    <row r="571" spans="1:50" ht="14.25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  <c r="AX571" s="37"/>
    </row>
    <row r="572" spans="1:50" ht="14.25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  <c r="AX572" s="37"/>
    </row>
    <row r="573" spans="1:50" ht="14.25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</row>
    <row r="574" spans="1:50" ht="14.25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  <c r="AX574" s="37"/>
    </row>
    <row r="575" spans="1:50" ht="14.25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</row>
    <row r="576" spans="1:50" ht="14.25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  <c r="AX576" s="37"/>
    </row>
    <row r="577" spans="1:50" ht="14.25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</row>
    <row r="578" spans="1:50" ht="14.25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  <c r="AX578" s="37"/>
    </row>
    <row r="579" spans="1:50" ht="14.25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</row>
    <row r="580" spans="1:50" ht="14.25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  <c r="AX580" s="37"/>
    </row>
    <row r="581" spans="1:50" ht="14.25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</row>
    <row r="582" spans="1:50" ht="14.25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  <c r="AX582" s="37"/>
    </row>
    <row r="583" spans="1:50" ht="14.25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</row>
    <row r="584" spans="1:50" ht="14.25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</row>
    <row r="585" spans="1:50" ht="14.25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</row>
    <row r="586" spans="1:50" ht="14.25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</row>
    <row r="587" spans="1:50" ht="14.25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</row>
    <row r="588" spans="1:50" ht="14.25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</row>
    <row r="589" spans="1:50" ht="14.25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</row>
    <row r="590" spans="1:50" ht="14.25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</row>
    <row r="591" spans="1:50" ht="14.25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</row>
    <row r="592" spans="1:50" ht="14.25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</row>
    <row r="593" spans="1:50" ht="14.25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</row>
    <row r="594" spans="1:50" ht="14.25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</row>
    <row r="595" spans="1:50" ht="14.25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</row>
    <row r="596" spans="1:50" ht="14.25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  <c r="AU596" s="37"/>
      <c r="AV596" s="37"/>
      <c r="AW596" s="37"/>
      <c r="AX596" s="37"/>
    </row>
    <row r="597" spans="1:50" ht="14.25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  <c r="AX597" s="37"/>
    </row>
    <row r="598" spans="1:50" ht="14.25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  <c r="AU598" s="37"/>
      <c r="AV598" s="37"/>
      <c r="AW598" s="37"/>
      <c r="AX598" s="37"/>
    </row>
    <row r="599" spans="1:50" ht="14.25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  <c r="AX599" s="37"/>
    </row>
    <row r="600" spans="1:50" ht="14.25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  <c r="AU600" s="37"/>
      <c r="AV600" s="37"/>
      <c r="AW600" s="37"/>
      <c r="AX600" s="37"/>
    </row>
    <row r="601" spans="1:50" ht="14.25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  <c r="AX601" s="37"/>
    </row>
    <row r="602" spans="1:50" ht="14.25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  <c r="AU602" s="37"/>
      <c r="AV602" s="37"/>
      <c r="AW602" s="37"/>
      <c r="AX602" s="37"/>
    </row>
    <row r="603" spans="1:50" ht="14.25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  <c r="AX603" s="37"/>
    </row>
    <row r="604" spans="1:50" ht="14.25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  <c r="AU604" s="37"/>
      <c r="AV604" s="37"/>
      <c r="AW604" s="37"/>
      <c r="AX604" s="37"/>
    </row>
    <row r="605" spans="1:50" ht="14.25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  <c r="AX605" s="37"/>
    </row>
    <row r="606" spans="1:50" ht="14.25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  <c r="AX606" s="37"/>
    </row>
    <row r="607" spans="1:50" ht="14.25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  <c r="AX607" s="37"/>
    </row>
    <row r="608" spans="1:50" ht="14.25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  <c r="AU608" s="37"/>
      <c r="AV608" s="37"/>
      <c r="AW608" s="37"/>
      <c r="AX608" s="37"/>
    </row>
    <row r="609" spans="1:50" ht="14.25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  <c r="AX609" s="37"/>
    </row>
    <row r="610" spans="1:50" ht="14.25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  <c r="AU610" s="37"/>
      <c r="AV610" s="37"/>
      <c r="AW610" s="37"/>
      <c r="AX610" s="37"/>
    </row>
    <row r="611" spans="1:50" ht="14.25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  <c r="AX611" s="37"/>
    </row>
    <row r="612" spans="1:50" ht="14.25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  <c r="AU612" s="37"/>
      <c r="AV612" s="37"/>
      <c r="AW612" s="37"/>
      <c r="AX612" s="37"/>
    </row>
    <row r="613" spans="1:50" ht="14.25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  <c r="AX613" s="37"/>
    </row>
    <row r="614" spans="1:50" ht="14.25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  <c r="AU614" s="37"/>
      <c r="AV614" s="37"/>
      <c r="AW614" s="37"/>
      <c r="AX614" s="37"/>
    </row>
    <row r="615" spans="1:50" ht="14.25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  <c r="AU615" s="37"/>
      <c r="AV615" s="37"/>
      <c r="AW615" s="37"/>
      <c r="AX615" s="37"/>
    </row>
    <row r="616" spans="1:50" ht="14.25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  <c r="AX616" s="37"/>
    </row>
    <row r="617" spans="1:50" ht="14.25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  <c r="AU617" s="37"/>
      <c r="AV617" s="37"/>
      <c r="AW617" s="37"/>
      <c r="AX617" s="37"/>
    </row>
    <row r="618" spans="1:50" ht="14.25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  <c r="AX618" s="37"/>
    </row>
    <row r="619" spans="1:50" ht="14.25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  <c r="AX619" s="37"/>
    </row>
    <row r="620" spans="1:50" ht="14.25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  <c r="AU620" s="37"/>
      <c r="AV620" s="37"/>
      <c r="AW620" s="37"/>
      <c r="AX620" s="37"/>
    </row>
    <row r="621" spans="1:50" ht="14.25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  <c r="AX621" s="37"/>
    </row>
    <row r="622" spans="1:50" ht="14.25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  <c r="AX622" s="37"/>
    </row>
    <row r="623" spans="1:50" ht="14.25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  <c r="AU623" s="37"/>
      <c r="AV623" s="37"/>
      <c r="AW623" s="37"/>
      <c r="AX623" s="37"/>
    </row>
    <row r="624" spans="1:50" ht="14.25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  <c r="AX624" s="37"/>
    </row>
    <row r="625" spans="1:50" ht="14.25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  <c r="AU625" s="37"/>
      <c r="AV625" s="37"/>
      <c r="AW625" s="37"/>
      <c r="AX625" s="37"/>
    </row>
    <row r="626" spans="1:50" ht="14.25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  <c r="AX626" s="37"/>
    </row>
    <row r="627" spans="1:50" ht="14.25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  <c r="AU627" s="37"/>
      <c r="AV627" s="37"/>
      <c r="AW627" s="37"/>
      <c r="AX627" s="37"/>
    </row>
    <row r="628" spans="1:50" ht="14.25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  <c r="AX628" s="37"/>
    </row>
    <row r="629" spans="1:50" ht="14.25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  <c r="AU629" s="37"/>
      <c r="AV629" s="37"/>
      <c r="AW629" s="37"/>
      <c r="AX629" s="37"/>
    </row>
    <row r="630" spans="1:50" ht="14.25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  <c r="AX630" s="37"/>
    </row>
    <row r="631" spans="1:50" ht="14.25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  <c r="AU631" s="37"/>
      <c r="AV631" s="37"/>
      <c r="AW631" s="37"/>
      <c r="AX631" s="37"/>
    </row>
    <row r="632" spans="1:50" ht="14.25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  <c r="AX632" s="37"/>
    </row>
    <row r="633" spans="1:50" ht="14.25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  <c r="AU633" s="37"/>
      <c r="AV633" s="37"/>
      <c r="AW633" s="37"/>
      <c r="AX633" s="37"/>
    </row>
    <row r="634" spans="1:50" ht="14.25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</row>
    <row r="635" spans="1:50" ht="14.25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  <c r="AU635" s="37"/>
      <c r="AV635" s="37"/>
      <c r="AW635" s="37"/>
      <c r="AX635" s="37"/>
    </row>
    <row r="636" spans="1:50" ht="14.25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  <c r="AX636" s="37"/>
    </row>
    <row r="637" spans="1:50" ht="14.25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  <c r="AU637" s="37"/>
      <c r="AV637" s="37"/>
      <c r="AW637" s="37"/>
      <c r="AX637" s="37"/>
    </row>
    <row r="638" spans="1:50" ht="14.25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  <c r="AX638" s="37"/>
    </row>
    <row r="639" spans="1:50" ht="14.25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  <c r="AU639" s="37"/>
      <c r="AV639" s="37"/>
      <c r="AW639" s="37"/>
      <c r="AX639" s="37"/>
    </row>
    <row r="640" spans="1:50" ht="14.25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  <c r="AX640" s="37"/>
    </row>
    <row r="641" spans="1:50" ht="14.25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  <c r="AX641" s="37"/>
    </row>
    <row r="642" spans="1:50" ht="14.25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/>
      <c r="AV642" s="37"/>
      <c r="AW642" s="37"/>
      <c r="AX642" s="37"/>
    </row>
    <row r="643" spans="1:50" ht="14.25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  <c r="AX643" s="37"/>
    </row>
    <row r="644" spans="1:50" ht="14.25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/>
      <c r="AV644" s="37"/>
      <c r="AW644" s="37"/>
      <c r="AX644" s="37"/>
    </row>
    <row r="645" spans="1:50" ht="14.25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  <c r="AX645" s="37"/>
    </row>
    <row r="646" spans="1:50" ht="14.25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  <c r="AU646" s="37"/>
      <c r="AV646" s="37"/>
      <c r="AW646" s="37"/>
      <c r="AX646" s="37"/>
    </row>
    <row r="647" spans="1:50" ht="14.25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  <c r="AX647" s="37"/>
    </row>
    <row r="648" spans="1:50" ht="14.25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  <c r="AX648" s="37"/>
    </row>
    <row r="649" spans="1:50" ht="14.25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  <c r="AX649" s="37"/>
    </row>
    <row r="650" spans="1:50" ht="14.25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  <c r="AX650" s="37"/>
    </row>
    <row r="651" spans="1:50" ht="14.25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  <c r="AU651" s="37"/>
      <c r="AV651" s="37"/>
      <c r="AW651" s="37"/>
      <c r="AX651" s="37"/>
    </row>
    <row r="652" spans="1:50" ht="14.25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  <c r="AX652" s="37"/>
    </row>
    <row r="653" spans="1:50" ht="14.25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  <c r="AU653" s="37"/>
      <c r="AV653" s="37"/>
      <c r="AW653" s="37"/>
      <c r="AX653" s="37"/>
    </row>
  </sheetData>
  <sortState ref="B36:AW45">
    <sortCondition ref="H36:H45"/>
  </sortState>
  <mergeCells count="12">
    <mergeCell ref="A49:AX49"/>
    <mergeCell ref="A4:AX4"/>
    <mergeCell ref="A23:AX23"/>
    <mergeCell ref="A33:AX33"/>
    <mergeCell ref="A48:AW48"/>
    <mergeCell ref="A2:AW2"/>
    <mergeCell ref="A21:AW21"/>
    <mergeCell ref="A31:AW31"/>
    <mergeCell ref="A47:AW47"/>
    <mergeCell ref="A3:AW3"/>
    <mergeCell ref="A22:AW22"/>
    <mergeCell ref="A32:AW32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workbookViewId="0">
      <selection sqref="A1:XFD16"/>
    </sheetView>
  </sheetViews>
  <sheetFormatPr defaultRowHeight="15" x14ac:dyDescent="0.25"/>
  <sheetData>
    <row r="1" spans="1:50" s="46" customFormat="1" ht="18" x14ac:dyDescent="0.25">
      <c r="A1" s="51" t="s">
        <v>123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</row>
    <row r="2" spans="1:50" s="47" customFormat="1" ht="18" x14ac:dyDescent="0.25">
      <c r="A2" s="51" t="s">
        <v>124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1:50" s="45" customFormat="1" ht="16.5" customHeight="1" x14ac:dyDescent="0.25">
      <c r="A3" s="52" t="s">
        <v>66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1:50" s="45" customFormat="1" thickBo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</row>
    <row r="5" spans="1:50" s="45" customFormat="1" ht="15" customHeight="1" thickBot="1" x14ac:dyDescent="0.3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  <c r="H5" s="5" t="s">
        <v>11</v>
      </c>
      <c r="I5" s="6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3">
        <v>7</v>
      </c>
      <c r="P5" s="3">
        <v>8</v>
      </c>
      <c r="Q5" s="3">
        <v>9</v>
      </c>
      <c r="R5" s="3">
        <v>10</v>
      </c>
      <c r="S5" s="3">
        <v>11</v>
      </c>
      <c r="T5" s="3">
        <v>12</v>
      </c>
      <c r="U5" s="3">
        <v>13</v>
      </c>
      <c r="V5" s="7">
        <v>14</v>
      </c>
      <c r="W5" s="6">
        <v>1</v>
      </c>
      <c r="X5" s="3">
        <v>2</v>
      </c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3">
        <v>8</v>
      </c>
      <c r="AE5" s="3">
        <v>9</v>
      </c>
      <c r="AF5" s="3">
        <v>10</v>
      </c>
      <c r="AG5" s="3">
        <v>11</v>
      </c>
      <c r="AH5" s="3">
        <v>12</v>
      </c>
      <c r="AI5" s="3">
        <v>13</v>
      </c>
      <c r="AJ5" s="7">
        <v>14</v>
      </c>
      <c r="AK5" s="6" t="s">
        <v>8</v>
      </c>
      <c r="AL5" s="3" t="s">
        <v>9</v>
      </c>
      <c r="AM5" s="8" t="s">
        <v>10</v>
      </c>
      <c r="AN5" s="6" t="s">
        <v>12</v>
      </c>
      <c r="AO5" s="3" t="s">
        <v>13</v>
      </c>
      <c r="AP5" s="8" t="s">
        <v>14</v>
      </c>
      <c r="AQ5" s="2">
        <v>0</v>
      </c>
      <c r="AR5" s="3">
        <v>1</v>
      </c>
      <c r="AS5" s="3">
        <v>2</v>
      </c>
      <c r="AT5" s="3">
        <v>3</v>
      </c>
      <c r="AU5" s="3">
        <v>5</v>
      </c>
      <c r="AV5" s="3" t="s">
        <v>15</v>
      </c>
      <c r="AW5" s="7">
        <v>20</v>
      </c>
      <c r="AX5" s="9"/>
    </row>
    <row r="6" spans="1:50" s="45" customFormat="1" ht="12.75" customHeight="1" x14ac:dyDescent="0.25">
      <c r="A6" s="10">
        <v>1</v>
      </c>
      <c r="B6" s="11">
        <v>1</v>
      </c>
      <c r="C6" s="12" t="s">
        <v>67</v>
      </c>
      <c r="D6" s="13" t="s">
        <v>68</v>
      </c>
      <c r="E6" s="13" t="s">
        <v>109</v>
      </c>
      <c r="F6" s="13" t="s">
        <v>18</v>
      </c>
      <c r="G6" s="13" t="s">
        <v>63</v>
      </c>
      <c r="H6" s="14">
        <f t="shared" ref="H6:H16" si="0">SUM(AK6:AL6)</f>
        <v>0</v>
      </c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5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15">
        <f t="shared" ref="AK6:AK16" si="1">SUM(I6:V6)</f>
        <v>0</v>
      </c>
      <c r="AL6" s="16">
        <f>SUM(W6:AJ6)</f>
        <v>0</v>
      </c>
      <c r="AM6" s="18"/>
      <c r="AN6" s="43">
        <v>0.45</v>
      </c>
      <c r="AO6" s="19"/>
      <c r="AP6" s="20">
        <f t="shared" ref="AP6:AP15" si="2">AO6-AN7</f>
        <v>-0.45520833333333338</v>
      </c>
      <c r="AQ6" s="11">
        <f t="shared" ref="AQ6:AQ16" ca="1" si="3">COUNTIF(I6:AJ6,$AQ$6)</f>
        <v>0</v>
      </c>
      <c r="AR6" s="16">
        <f t="shared" ref="AR6:AR16" ca="1" si="4">COUNTIF(I6:AJ6,$AR$6)</f>
        <v>0</v>
      </c>
      <c r="AS6" s="16">
        <f t="shared" ref="AS6:AS16" ca="1" si="5">COUNTIF(I6:AJ6,$AS$6)</f>
        <v>0</v>
      </c>
      <c r="AT6" s="16">
        <f t="shared" ref="AT6:AT16" ca="1" si="6">COUNTIF(I6:AJ6,$AT$6)</f>
        <v>0</v>
      </c>
      <c r="AU6" s="16">
        <f t="shared" ref="AU6:AU16" ca="1" si="7">COUNTIF(I6:AG6,$AU$6)</f>
        <v>0</v>
      </c>
      <c r="AV6" s="16"/>
      <c r="AW6" s="17"/>
      <c r="AX6" s="21"/>
    </row>
    <row r="7" spans="1:50" s="45" customFormat="1" ht="12.75" customHeight="1" x14ac:dyDescent="0.25">
      <c r="A7" s="22">
        <v>2</v>
      </c>
      <c r="B7" s="23">
        <v>2</v>
      </c>
      <c r="C7" s="24" t="s">
        <v>69</v>
      </c>
      <c r="D7" s="25" t="s">
        <v>70</v>
      </c>
      <c r="E7" s="25" t="s">
        <v>71</v>
      </c>
      <c r="F7" s="25" t="s">
        <v>72</v>
      </c>
      <c r="G7" s="25" t="s">
        <v>73</v>
      </c>
      <c r="H7" s="26">
        <f t="shared" si="0"/>
        <v>30</v>
      </c>
      <c r="I7" s="27">
        <v>0</v>
      </c>
      <c r="J7" s="28">
        <v>0</v>
      </c>
      <c r="K7" s="28">
        <v>5</v>
      </c>
      <c r="L7" s="28">
        <v>5</v>
      </c>
      <c r="M7" s="28">
        <v>5</v>
      </c>
      <c r="N7" s="28">
        <v>0</v>
      </c>
      <c r="O7" s="28">
        <v>3</v>
      </c>
      <c r="P7" s="28">
        <v>2</v>
      </c>
      <c r="Q7" s="28">
        <v>5</v>
      </c>
      <c r="R7" s="28">
        <v>5</v>
      </c>
      <c r="S7" s="28">
        <v>0</v>
      </c>
      <c r="T7" s="28">
        <v>0</v>
      </c>
      <c r="U7" s="28">
        <v>0</v>
      </c>
      <c r="V7" s="29">
        <v>0</v>
      </c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  <c r="AK7" s="15">
        <f t="shared" si="1"/>
        <v>30</v>
      </c>
      <c r="AL7" s="16">
        <f t="shared" ref="AL7:AL16" si="8">SUM(W7:AJ7)</f>
        <v>0</v>
      </c>
      <c r="AM7" s="30"/>
      <c r="AN7" s="38">
        <v>0.45520833333333338</v>
      </c>
      <c r="AO7" s="31"/>
      <c r="AP7" s="20">
        <f t="shared" si="2"/>
        <v>-0.44895833333333335</v>
      </c>
      <c r="AQ7" s="23">
        <f t="shared" ca="1" si="3"/>
        <v>7</v>
      </c>
      <c r="AR7" s="28">
        <f t="shared" ca="1" si="4"/>
        <v>0</v>
      </c>
      <c r="AS7" s="28">
        <f t="shared" ca="1" si="5"/>
        <v>1</v>
      </c>
      <c r="AT7" s="28">
        <f t="shared" ca="1" si="6"/>
        <v>1</v>
      </c>
      <c r="AU7" s="28">
        <f t="shared" ca="1" si="7"/>
        <v>5</v>
      </c>
      <c r="AV7" s="32"/>
      <c r="AW7" s="29"/>
      <c r="AX7" s="21"/>
    </row>
    <row r="8" spans="1:50" s="45" customFormat="1" ht="12.75" customHeight="1" x14ac:dyDescent="0.25">
      <c r="A8" s="22">
        <v>3</v>
      </c>
      <c r="B8" s="11">
        <v>3</v>
      </c>
      <c r="C8" s="24" t="s">
        <v>74</v>
      </c>
      <c r="D8" s="25" t="s">
        <v>75</v>
      </c>
      <c r="E8" s="25" t="s">
        <v>110</v>
      </c>
      <c r="F8" s="25" t="s">
        <v>22</v>
      </c>
      <c r="G8" s="25" t="s">
        <v>76</v>
      </c>
      <c r="H8" s="26">
        <f t="shared" si="0"/>
        <v>55</v>
      </c>
      <c r="I8" s="27">
        <v>1</v>
      </c>
      <c r="J8" s="28">
        <v>2</v>
      </c>
      <c r="K8" s="28">
        <v>2</v>
      </c>
      <c r="L8" s="28">
        <v>5</v>
      </c>
      <c r="M8" s="28">
        <v>5</v>
      </c>
      <c r="N8" s="28">
        <v>0</v>
      </c>
      <c r="O8" s="28">
        <v>5</v>
      </c>
      <c r="P8" s="28">
        <v>5</v>
      </c>
      <c r="Q8" s="28">
        <v>3</v>
      </c>
      <c r="R8" s="28">
        <v>5</v>
      </c>
      <c r="S8" s="28">
        <v>2</v>
      </c>
      <c r="T8" s="28">
        <v>5</v>
      </c>
      <c r="U8" s="28">
        <v>1</v>
      </c>
      <c r="V8" s="29">
        <v>0</v>
      </c>
      <c r="W8" s="27">
        <v>1</v>
      </c>
      <c r="X8" s="28">
        <v>0</v>
      </c>
      <c r="Y8" s="28">
        <v>0</v>
      </c>
      <c r="Z8" s="28">
        <v>3</v>
      </c>
      <c r="AA8" s="28">
        <v>2</v>
      </c>
      <c r="AB8" s="28">
        <v>0</v>
      </c>
      <c r="AC8" s="28">
        <v>5</v>
      </c>
      <c r="AD8" s="28">
        <v>0</v>
      </c>
      <c r="AE8" s="28">
        <v>0</v>
      </c>
      <c r="AF8" s="28">
        <v>0</v>
      </c>
      <c r="AG8" s="28">
        <v>1</v>
      </c>
      <c r="AH8" s="28">
        <v>1</v>
      </c>
      <c r="AI8" s="28">
        <v>1</v>
      </c>
      <c r="AJ8" s="29">
        <v>0</v>
      </c>
      <c r="AK8" s="15">
        <f t="shared" si="1"/>
        <v>41</v>
      </c>
      <c r="AL8" s="16">
        <f t="shared" si="8"/>
        <v>14</v>
      </c>
      <c r="AM8" s="30"/>
      <c r="AN8" s="39">
        <v>0.44895833333333335</v>
      </c>
      <c r="AO8" s="34">
        <v>0.59543981481481478</v>
      </c>
      <c r="AP8" s="20">
        <f t="shared" si="2"/>
        <v>0.14231481481481478</v>
      </c>
      <c r="AQ8" s="23">
        <f t="shared" ca="1" si="3"/>
        <v>9</v>
      </c>
      <c r="AR8" s="28">
        <f t="shared" ca="1" si="4"/>
        <v>6</v>
      </c>
      <c r="AS8" s="28">
        <f t="shared" ca="1" si="5"/>
        <v>4</v>
      </c>
      <c r="AT8" s="28">
        <f t="shared" ca="1" si="6"/>
        <v>2</v>
      </c>
      <c r="AU8" s="28">
        <f t="shared" ca="1" si="7"/>
        <v>7</v>
      </c>
      <c r="AV8" s="35"/>
      <c r="AW8" s="29"/>
      <c r="AX8" s="21"/>
    </row>
    <row r="9" spans="1:50" s="45" customFormat="1" ht="12.75" customHeight="1" x14ac:dyDescent="0.25">
      <c r="A9" s="22">
        <v>4</v>
      </c>
      <c r="B9" s="23">
        <v>4</v>
      </c>
      <c r="C9" s="24" t="s">
        <v>77</v>
      </c>
      <c r="D9" s="25" t="s">
        <v>78</v>
      </c>
      <c r="E9" s="25" t="s">
        <v>111</v>
      </c>
      <c r="F9" s="25" t="s">
        <v>26</v>
      </c>
      <c r="G9" s="25" t="s">
        <v>19</v>
      </c>
      <c r="H9" s="26">
        <f t="shared" si="0"/>
        <v>20</v>
      </c>
      <c r="I9" s="27">
        <v>0</v>
      </c>
      <c r="J9" s="28">
        <v>0</v>
      </c>
      <c r="K9" s="28">
        <v>0</v>
      </c>
      <c r="L9" s="28">
        <v>5</v>
      </c>
      <c r="M9" s="28">
        <v>2</v>
      </c>
      <c r="N9" s="28">
        <v>0</v>
      </c>
      <c r="O9" s="28">
        <v>0</v>
      </c>
      <c r="P9" s="28">
        <v>0</v>
      </c>
      <c r="Q9" s="28">
        <v>5</v>
      </c>
      <c r="R9" s="28">
        <v>5</v>
      </c>
      <c r="S9" s="28">
        <v>0</v>
      </c>
      <c r="T9" s="28">
        <v>0</v>
      </c>
      <c r="U9" s="28">
        <v>3</v>
      </c>
      <c r="V9" s="29">
        <v>0</v>
      </c>
      <c r="W9" s="27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15">
        <f t="shared" si="1"/>
        <v>20</v>
      </c>
      <c r="AL9" s="16">
        <f t="shared" si="8"/>
        <v>0</v>
      </c>
      <c r="AM9" s="30"/>
      <c r="AN9" s="40">
        <v>0.453125</v>
      </c>
      <c r="AO9" s="34"/>
      <c r="AP9" s="20">
        <f t="shared" si="2"/>
        <v>-0.45208333333333334</v>
      </c>
      <c r="AQ9" s="23">
        <f t="shared" ca="1" si="3"/>
        <v>9</v>
      </c>
      <c r="AR9" s="28">
        <f t="shared" ca="1" si="4"/>
        <v>0</v>
      </c>
      <c r="AS9" s="28">
        <f t="shared" ca="1" si="5"/>
        <v>1</v>
      </c>
      <c r="AT9" s="28">
        <f t="shared" ca="1" si="6"/>
        <v>1</v>
      </c>
      <c r="AU9" s="28">
        <f t="shared" ca="1" si="7"/>
        <v>3</v>
      </c>
      <c r="AV9" s="35"/>
      <c r="AW9" s="29"/>
      <c r="AX9" s="21"/>
    </row>
    <row r="10" spans="1:50" s="45" customFormat="1" ht="12.75" customHeight="1" x14ac:dyDescent="0.25">
      <c r="A10" s="22">
        <v>5</v>
      </c>
      <c r="B10" s="11">
        <v>5</v>
      </c>
      <c r="C10" s="24" t="s">
        <v>79</v>
      </c>
      <c r="D10" s="13" t="s">
        <v>80</v>
      </c>
      <c r="E10" s="13" t="s">
        <v>116</v>
      </c>
      <c r="F10" s="25" t="s">
        <v>60</v>
      </c>
      <c r="G10" s="41" t="s">
        <v>63</v>
      </c>
      <c r="H10" s="26">
        <f t="shared" si="0"/>
        <v>21</v>
      </c>
      <c r="I10" s="27">
        <v>0</v>
      </c>
      <c r="J10" s="28">
        <v>0</v>
      </c>
      <c r="K10" s="28">
        <v>5</v>
      </c>
      <c r="L10" s="28">
        <v>5</v>
      </c>
      <c r="M10" s="28">
        <v>0</v>
      </c>
      <c r="N10" s="28">
        <v>0</v>
      </c>
      <c r="O10" s="28">
        <v>0</v>
      </c>
      <c r="P10" s="28">
        <v>0</v>
      </c>
      <c r="Q10" s="28">
        <v>5</v>
      </c>
      <c r="R10" s="28">
        <v>0</v>
      </c>
      <c r="S10" s="28">
        <v>0</v>
      </c>
      <c r="T10" s="28">
        <v>5</v>
      </c>
      <c r="U10" s="28">
        <v>1</v>
      </c>
      <c r="V10" s="29">
        <v>0</v>
      </c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15">
        <f t="shared" si="1"/>
        <v>21</v>
      </c>
      <c r="AL10" s="16">
        <f t="shared" si="8"/>
        <v>0</v>
      </c>
      <c r="AM10" s="30"/>
      <c r="AN10" s="40">
        <v>0.45208333333333334</v>
      </c>
      <c r="AO10" s="34"/>
      <c r="AP10" s="20">
        <f t="shared" si="2"/>
        <v>-0.45104166666666662</v>
      </c>
      <c r="AQ10" s="23">
        <f t="shared" ca="1" si="3"/>
        <v>9</v>
      </c>
      <c r="AR10" s="28">
        <f t="shared" ca="1" si="4"/>
        <v>1</v>
      </c>
      <c r="AS10" s="28">
        <f t="shared" ca="1" si="5"/>
        <v>0</v>
      </c>
      <c r="AT10" s="28">
        <f t="shared" ca="1" si="6"/>
        <v>0</v>
      </c>
      <c r="AU10" s="28">
        <f t="shared" ca="1" si="7"/>
        <v>4</v>
      </c>
      <c r="AV10" s="35"/>
      <c r="AW10" s="29"/>
      <c r="AX10" s="21"/>
    </row>
    <row r="11" spans="1:50" s="45" customFormat="1" ht="12.75" customHeight="1" x14ac:dyDescent="0.25">
      <c r="A11" s="22">
        <v>6</v>
      </c>
      <c r="B11" s="23">
        <v>6</v>
      </c>
      <c r="C11" s="24" t="s">
        <v>81</v>
      </c>
      <c r="D11" s="25" t="s">
        <v>82</v>
      </c>
      <c r="E11" s="25" t="s">
        <v>118</v>
      </c>
      <c r="F11" s="25" t="s">
        <v>121</v>
      </c>
      <c r="G11" s="25" t="s">
        <v>38</v>
      </c>
      <c r="H11" s="26">
        <f t="shared" si="0"/>
        <v>45</v>
      </c>
      <c r="I11" s="27">
        <v>5</v>
      </c>
      <c r="J11" s="28">
        <v>3</v>
      </c>
      <c r="K11" s="28">
        <v>1</v>
      </c>
      <c r="L11" s="28">
        <v>3</v>
      </c>
      <c r="M11" s="28">
        <v>3</v>
      </c>
      <c r="N11" s="28">
        <v>0</v>
      </c>
      <c r="O11" s="28">
        <v>5</v>
      </c>
      <c r="P11" s="28">
        <v>3</v>
      </c>
      <c r="Q11" s="28">
        <v>1</v>
      </c>
      <c r="R11" s="28">
        <v>5</v>
      </c>
      <c r="S11" s="28">
        <v>1</v>
      </c>
      <c r="T11" s="28">
        <v>5</v>
      </c>
      <c r="U11" s="28">
        <v>5</v>
      </c>
      <c r="V11" s="29">
        <v>5</v>
      </c>
      <c r="W11" s="2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15">
        <f t="shared" si="1"/>
        <v>45</v>
      </c>
      <c r="AL11" s="16">
        <f t="shared" si="8"/>
        <v>0</v>
      </c>
      <c r="AM11" s="30"/>
      <c r="AN11" s="40">
        <v>0.45104166666666662</v>
      </c>
      <c r="AO11" s="34"/>
      <c r="AP11" s="20">
        <f t="shared" si="2"/>
        <v>-0.44791666666666669</v>
      </c>
      <c r="AQ11" s="23">
        <f t="shared" ca="1" si="3"/>
        <v>1</v>
      </c>
      <c r="AR11" s="28">
        <f t="shared" ca="1" si="4"/>
        <v>3</v>
      </c>
      <c r="AS11" s="28">
        <f t="shared" ca="1" si="5"/>
        <v>0</v>
      </c>
      <c r="AT11" s="28">
        <f t="shared" ca="1" si="6"/>
        <v>4</v>
      </c>
      <c r="AU11" s="28">
        <f t="shared" ca="1" si="7"/>
        <v>6</v>
      </c>
      <c r="AV11" s="35"/>
      <c r="AW11" s="29"/>
      <c r="AX11" s="21"/>
    </row>
    <row r="12" spans="1:50" s="45" customFormat="1" ht="12.75" customHeight="1" x14ac:dyDescent="0.25">
      <c r="A12" s="22">
        <v>7</v>
      </c>
      <c r="B12" s="11">
        <v>7</v>
      </c>
      <c r="C12" s="24" t="s">
        <v>83</v>
      </c>
      <c r="D12" s="25" t="s">
        <v>84</v>
      </c>
      <c r="E12" s="25" t="s">
        <v>109</v>
      </c>
      <c r="F12" s="25" t="s">
        <v>85</v>
      </c>
      <c r="G12" s="25" t="s">
        <v>73</v>
      </c>
      <c r="H12" s="26">
        <f t="shared" si="0"/>
        <v>51</v>
      </c>
      <c r="I12" s="27">
        <v>3</v>
      </c>
      <c r="J12" s="28">
        <v>5</v>
      </c>
      <c r="K12" s="28">
        <v>3</v>
      </c>
      <c r="L12" s="28">
        <v>5</v>
      </c>
      <c r="M12" s="28">
        <v>5</v>
      </c>
      <c r="N12" s="28">
        <v>3</v>
      </c>
      <c r="O12" s="28">
        <v>3</v>
      </c>
      <c r="P12" s="28">
        <v>5</v>
      </c>
      <c r="Q12" s="28">
        <v>5</v>
      </c>
      <c r="R12" s="28">
        <v>3</v>
      </c>
      <c r="S12" s="28">
        <v>0</v>
      </c>
      <c r="T12" s="28">
        <v>3</v>
      </c>
      <c r="U12" s="28">
        <v>5</v>
      </c>
      <c r="V12" s="29">
        <v>3</v>
      </c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15">
        <f t="shared" si="1"/>
        <v>51</v>
      </c>
      <c r="AL12" s="16">
        <f t="shared" si="8"/>
        <v>0</v>
      </c>
      <c r="AM12" s="30"/>
      <c r="AN12" s="40">
        <v>0.44791666666666669</v>
      </c>
      <c r="AO12" s="34"/>
      <c r="AP12" s="20">
        <f t="shared" si="2"/>
        <v>-0.45833333333333331</v>
      </c>
      <c r="AQ12" s="23">
        <f t="shared" ca="1" si="3"/>
        <v>1</v>
      </c>
      <c r="AR12" s="28">
        <f t="shared" ca="1" si="4"/>
        <v>0</v>
      </c>
      <c r="AS12" s="28">
        <f t="shared" ca="1" si="5"/>
        <v>0</v>
      </c>
      <c r="AT12" s="28">
        <f t="shared" ca="1" si="6"/>
        <v>7</v>
      </c>
      <c r="AU12" s="28">
        <f t="shared" ca="1" si="7"/>
        <v>6</v>
      </c>
      <c r="AV12" s="35"/>
      <c r="AW12" s="29"/>
      <c r="AX12" s="21"/>
    </row>
    <row r="13" spans="1:50" s="45" customFormat="1" ht="12.75" customHeight="1" x14ac:dyDescent="0.25">
      <c r="A13" s="22">
        <v>8</v>
      </c>
      <c r="B13" s="23">
        <v>8</v>
      </c>
      <c r="C13" s="24" t="s">
        <v>86</v>
      </c>
      <c r="D13" s="25" t="s">
        <v>87</v>
      </c>
      <c r="E13" s="25" t="s">
        <v>109</v>
      </c>
      <c r="F13" s="25" t="s">
        <v>18</v>
      </c>
      <c r="G13" s="25" t="s">
        <v>38</v>
      </c>
      <c r="H13" s="26">
        <f t="shared" si="0"/>
        <v>59</v>
      </c>
      <c r="I13" s="27">
        <v>3</v>
      </c>
      <c r="J13" s="28">
        <v>5</v>
      </c>
      <c r="K13" s="28">
        <v>5</v>
      </c>
      <c r="L13" s="28">
        <v>5</v>
      </c>
      <c r="M13" s="28">
        <v>5</v>
      </c>
      <c r="N13" s="28">
        <v>5</v>
      </c>
      <c r="O13" s="28">
        <v>5</v>
      </c>
      <c r="P13" s="28">
        <v>3</v>
      </c>
      <c r="Q13" s="28">
        <v>5</v>
      </c>
      <c r="R13" s="28">
        <v>5</v>
      </c>
      <c r="S13" s="28">
        <v>0</v>
      </c>
      <c r="T13" s="28">
        <v>3</v>
      </c>
      <c r="U13" s="28">
        <v>5</v>
      </c>
      <c r="V13" s="29">
        <v>5</v>
      </c>
      <c r="W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15">
        <f t="shared" si="1"/>
        <v>59</v>
      </c>
      <c r="AL13" s="16">
        <f t="shared" si="8"/>
        <v>0</v>
      </c>
      <c r="AM13" s="30"/>
      <c r="AN13" s="40">
        <v>0.45833333333333331</v>
      </c>
      <c r="AO13" s="34"/>
      <c r="AP13" s="20">
        <f t="shared" si="2"/>
        <v>-0.45416666666666666</v>
      </c>
      <c r="AQ13" s="23">
        <f t="shared" ca="1" si="3"/>
        <v>1</v>
      </c>
      <c r="AR13" s="28">
        <f t="shared" ca="1" si="4"/>
        <v>0</v>
      </c>
      <c r="AS13" s="28">
        <f t="shared" ca="1" si="5"/>
        <v>0</v>
      </c>
      <c r="AT13" s="28">
        <f t="shared" ca="1" si="6"/>
        <v>3</v>
      </c>
      <c r="AU13" s="28">
        <f t="shared" ca="1" si="7"/>
        <v>10</v>
      </c>
      <c r="AV13" s="35"/>
      <c r="AW13" s="29"/>
      <c r="AX13" s="21"/>
    </row>
    <row r="14" spans="1:50" s="45" customFormat="1" ht="12.75" customHeight="1" x14ac:dyDescent="0.25">
      <c r="A14" s="22">
        <v>9</v>
      </c>
      <c r="B14" s="11">
        <v>9</v>
      </c>
      <c r="C14" s="24" t="s">
        <v>88</v>
      </c>
      <c r="D14" s="13" t="s">
        <v>89</v>
      </c>
      <c r="E14" s="13" t="s">
        <v>119</v>
      </c>
      <c r="F14" s="25" t="s">
        <v>90</v>
      </c>
      <c r="G14" s="25" t="s">
        <v>63</v>
      </c>
      <c r="H14" s="26">
        <f t="shared" si="0"/>
        <v>128</v>
      </c>
      <c r="I14" s="27">
        <v>5</v>
      </c>
      <c r="J14" s="28">
        <v>5</v>
      </c>
      <c r="K14" s="28">
        <v>5</v>
      </c>
      <c r="L14" s="28">
        <v>5</v>
      </c>
      <c r="M14" s="28">
        <v>5</v>
      </c>
      <c r="N14" s="28">
        <v>3</v>
      </c>
      <c r="O14" s="28">
        <v>5</v>
      </c>
      <c r="P14" s="28">
        <v>5</v>
      </c>
      <c r="Q14" s="28">
        <v>5</v>
      </c>
      <c r="R14" s="28">
        <v>5</v>
      </c>
      <c r="S14" s="28">
        <v>3</v>
      </c>
      <c r="T14" s="28">
        <v>5</v>
      </c>
      <c r="U14" s="28">
        <v>5</v>
      </c>
      <c r="V14" s="29">
        <v>5</v>
      </c>
      <c r="W14" s="27">
        <v>3</v>
      </c>
      <c r="X14" s="28">
        <v>5</v>
      </c>
      <c r="Y14" s="28">
        <v>5</v>
      </c>
      <c r="Z14" s="28">
        <v>5</v>
      </c>
      <c r="AA14" s="28">
        <v>5</v>
      </c>
      <c r="AB14" s="28">
        <v>3</v>
      </c>
      <c r="AC14" s="28">
        <v>5</v>
      </c>
      <c r="AD14" s="28">
        <v>3</v>
      </c>
      <c r="AE14" s="28">
        <v>5</v>
      </c>
      <c r="AF14" s="28">
        <v>3</v>
      </c>
      <c r="AG14" s="28">
        <v>5</v>
      </c>
      <c r="AH14" s="28">
        <v>5</v>
      </c>
      <c r="AI14" s="28">
        <v>5</v>
      </c>
      <c r="AJ14" s="29">
        <v>5</v>
      </c>
      <c r="AK14" s="15">
        <f t="shared" si="1"/>
        <v>66</v>
      </c>
      <c r="AL14" s="16">
        <f t="shared" si="8"/>
        <v>62</v>
      </c>
      <c r="AM14" s="30"/>
      <c r="AN14" s="40">
        <v>0.45416666666666666</v>
      </c>
      <c r="AO14" s="34">
        <v>0.59173611111111113</v>
      </c>
      <c r="AP14" s="20">
        <f t="shared" si="2"/>
        <v>0.13548611111111114</v>
      </c>
      <c r="AQ14" s="23">
        <f t="shared" ca="1" si="3"/>
        <v>0</v>
      </c>
      <c r="AR14" s="28">
        <f t="shared" ca="1" si="4"/>
        <v>0</v>
      </c>
      <c r="AS14" s="28">
        <f t="shared" ca="1" si="5"/>
        <v>0</v>
      </c>
      <c r="AT14" s="28">
        <f t="shared" ca="1" si="6"/>
        <v>6</v>
      </c>
      <c r="AU14" s="28">
        <f t="shared" ca="1" si="7"/>
        <v>19</v>
      </c>
      <c r="AV14" s="35"/>
      <c r="AW14" s="29"/>
      <c r="AX14" s="21"/>
    </row>
    <row r="15" spans="1:50" s="45" customFormat="1" ht="12.75" customHeight="1" x14ac:dyDescent="0.25">
      <c r="A15" s="22">
        <v>10</v>
      </c>
      <c r="B15" s="23">
        <v>10</v>
      </c>
      <c r="C15" s="24" t="s">
        <v>91</v>
      </c>
      <c r="D15" s="25" t="s">
        <v>92</v>
      </c>
      <c r="E15" s="25" t="s">
        <v>93</v>
      </c>
      <c r="F15" s="25" t="s">
        <v>122</v>
      </c>
      <c r="G15" s="25" t="s">
        <v>73</v>
      </c>
      <c r="H15" s="26">
        <f t="shared" si="0"/>
        <v>64</v>
      </c>
      <c r="I15" s="27">
        <v>5</v>
      </c>
      <c r="J15" s="28">
        <v>5</v>
      </c>
      <c r="K15" s="28">
        <v>5</v>
      </c>
      <c r="L15" s="28">
        <v>5</v>
      </c>
      <c r="M15" s="28">
        <v>5</v>
      </c>
      <c r="N15" s="28">
        <v>3</v>
      </c>
      <c r="O15" s="28">
        <v>5</v>
      </c>
      <c r="P15" s="28">
        <v>3</v>
      </c>
      <c r="Q15" s="28">
        <v>5</v>
      </c>
      <c r="R15" s="28">
        <v>3</v>
      </c>
      <c r="S15" s="28">
        <v>5</v>
      </c>
      <c r="T15" s="28">
        <v>5</v>
      </c>
      <c r="U15" s="28">
        <v>5</v>
      </c>
      <c r="V15" s="29">
        <v>5</v>
      </c>
      <c r="W15" s="2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15">
        <f t="shared" si="1"/>
        <v>64</v>
      </c>
      <c r="AL15" s="16">
        <f t="shared" si="8"/>
        <v>0</v>
      </c>
      <c r="AM15" s="30"/>
      <c r="AN15" s="40">
        <v>0.45624999999999999</v>
      </c>
      <c r="AO15" s="34"/>
      <c r="AP15" s="20">
        <f t="shared" si="2"/>
        <v>-0.45729166666666665</v>
      </c>
      <c r="AQ15" s="23">
        <f t="shared" ca="1" si="3"/>
        <v>0</v>
      </c>
      <c r="AR15" s="28">
        <f t="shared" ca="1" si="4"/>
        <v>0</v>
      </c>
      <c r="AS15" s="28">
        <f t="shared" ca="1" si="5"/>
        <v>0</v>
      </c>
      <c r="AT15" s="28">
        <f t="shared" ca="1" si="6"/>
        <v>3</v>
      </c>
      <c r="AU15" s="28">
        <f t="shared" ca="1" si="7"/>
        <v>11</v>
      </c>
      <c r="AV15" s="35"/>
      <c r="AW15" s="29"/>
      <c r="AX15" s="21"/>
    </row>
    <row r="16" spans="1:50" s="45" customFormat="1" ht="12.75" customHeight="1" x14ac:dyDescent="0.25">
      <c r="A16" s="22">
        <v>11</v>
      </c>
      <c r="B16" s="11">
        <v>11</v>
      </c>
      <c r="C16" s="24" t="s">
        <v>94</v>
      </c>
      <c r="D16" s="25" t="s">
        <v>95</v>
      </c>
      <c r="E16" s="25" t="s">
        <v>93</v>
      </c>
      <c r="F16" s="25" t="s">
        <v>122</v>
      </c>
      <c r="G16" s="25" t="s">
        <v>73</v>
      </c>
      <c r="H16" s="26">
        <f t="shared" si="0"/>
        <v>49</v>
      </c>
      <c r="I16" s="27">
        <v>5</v>
      </c>
      <c r="J16" s="28">
        <v>3</v>
      </c>
      <c r="K16" s="28">
        <v>5</v>
      </c>
      <c r="L16" s="28">
        <v>5</v>
      </c>
      <c r="M16" s="28">
        <v>5</v>
      </c>
      <c r="N16" s="28">
        <v>0</v>
      </c>
      <c r="O16" s="28">
        <v>5</v>
      </c>
      <c r="P16" s="28">
        <v>5</v>
      </c>
      <c r="Q16" s="28">
        <v>3</v>
      </c>
      <c r="R16" s="28">
        <v>2</v>
      </c>
      <c r="S16" s="28">
        <v>0</v>
      </c>
      <c r="T16" s="28">
        <v>5</v>
      </c>
      <c r="U16" s="28">
        <v>5</v>
      </c>
      <c r="V16" s="29">
        <v>1</v>
      </c>
      <c r="W16" s="2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15">
        <f t="shared" si="1"/>
        <v>49</v>
      </c>
      <c r="AL16" s="16">
        <f t="shared" si="8"/>
        <v>0</v>
      </c>
      <c r="AM16" s="30"/>
      <c r="AN16" s="40">
        <v>0.45729166666666665</v>
      </c>
      <c r="AO16" s="34"/>
      <c r="AP16" s="20">
        <f>AO16-AN16</f>
        <v>-0.45729166666666665</v>
      </c>
      <c r="AQ16" s="23">
        <f t="shared" ca="1" si="3"/>
        <v>2</v>
      </c>
      <c r="AR16" s="28">
        <f t="shared" ca="1" si="4"/>
        <v>1</v>
      </c>
      <c r="AS16" s="28">
        <f t="shared" ca="1" si="5"/>
        <v>1</v>
      </c>
      <c r="AT16" s="28">
        <f t="shared" ca="1" si="6"/>
        <v>2</v>
      </c>
      <c r="AU16" s="28">
        <f t="shared" ca="1" si="7"/>
        <v>8</v>
      </c>
      <c r="AV16" s="35"/>
      <c r="AW16" s="29"/>
      <c r="AX16" s="21"/>
    </row>
  </sheetData>
  <mergeCells count="3">
    <mergeCell ref="A1:AW1"/>
    <mergeCell ref="A2:AW2"/>
    <mergeCell ref="A3:A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ECT y&amp;w Liepāja 27.05.2017</vt:lpstr>
      <vt:lpstr>Sheet1</vt:lpstr>
      <vt:lpstr>'ECT y&amp;w Liepāja 27.05.2017'!Print_Area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2017-05-27T12:22:47Z</cp:lastPrinted>
  <dcterms:modified xsi:type="dcterms:W3CDTF">2017-05-27T12:23:33Z</dcterms:modified>
</cp:coreProperties>
</file>